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Меню ГОС\2024 год\сентябрь 2024\"/>
    </mc:Choice>
  </mc:AlternateContent>
  <bookViews>
    <workbookView xWindow="0" yWindow="0" windowWidth="28770" windowHeight="11085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G166" i="1"/>
  <c r="G177" i="1" s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H158" i="1" s="1"/>
  <c r="G147" i="1"/>
  <c r="G158" i="1" s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I128" i="1"/>
  <c r="I139" i="1" s="1"/>
  <c r="H128" i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I120" i="1" s="1"/>
  <c r="H109" i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I90" i="1"/>
  <c r="I101" i="1" s="1"/>
  <c r="H90" i="1"/>
  <c r="H101" i="1" s="1"/>
  <c r="G90" i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I71" i="1"/>
  <c r="H71" i="1"/>
  <c r="G71" i="1"/>
  <c r="F71" i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I52" i="1"/>
  <c r="I63" i="1" s="1"/>
  <c r="H52" i="1"/>
  <c r="G52" i="1"/>
  <c r="F52" i="1"/>
  <c r="B44" i="1"/>
  <c r="A44" i="1"/>
  <c r="L43" i="1"/>
  <c r="J43" i="1"/>
  <c r="I43" i="1"/>
  <c r="H43" i="1"/>
  <c r="G43" i="1"/>
  <c r="F43" i="1"/>
  <c r="B34" i="1"/>
  <c r="A34" i="1"/>
  <c r="L33" i="1"/>
  <c r="J33" i="1"/>
  <c r="I33" i="1"/>
  <c r="I44" i="1" s="1"/>
  <c r="H33" i="1"/>
  <c r="G33" i="1"/>
  <c r="G44" i="1" s="1"/>
  <c r="F33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H24" i="1" s="1"/>
  <c r="G13" i="1"/>
  <c r="G24" i="1" s="1"/>
  <c r="F13" i="1"/>
  <c r="F24" i="1" l="1"/>
  <c r="J139" i="1"/>
  <c r="J101" i="1"/>
  <c r="F63" i="1"/>
  <c r="H177" i="1"/>
  <c r="H44" i="1"/>
  <c r="J44" i="1"/>
  <c r="L44" i="1"/>
  <c r="L197" i="1" s="1"/>
  <c r="J196" i="1"/>
  <c r="H139" i="1"/>
  <c r="H120" i="1"/>
  <c r="G101" i="1"/>
  <c r="G82" i="1"/>
  <c r="H82" i="1"/>
  <c r="J82" i="1"/>
  <c r="F82" i="1"/>
  <c r="I82" i="1"/>
  <c r="G63" i="1"/>
  <c r="H63" i="1"/>
  <c r="J63" i="1"/>
  <c r="F44" i="1"/>
  <c r="I24" i="1"/>
  <c r="I197" i="1" s="1"/>
  <c r="J24" i="1"/>
  <c r="H197" i="1" l="1"/>
  <c r="G197" i="1"/>
  <c r="F197" i="1"/>
  <c r="J197" i="1"/>
</calcChain>
</file>

<file path=xl/sharedStrings.xml><?xml version="1.0" encoding="utf-8"?>
<sst xmlns="http://schemas.openxmlformats.org/spreadsheetml/2006/main" count="261" uniqueCount="81">
  <si>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</si>
  <si>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</si>
  <si>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</si>
  <si>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</si>
  <si>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</si>
  <si>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</si>
  <si>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</si>
  <si>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</si>
  <si>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</si>
  <si>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</si>
  <si>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</si>
  <si>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</si>
  <si>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</si>
  <si>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</si>
  <si>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</si>
  <si>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</si>
  <si>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</si>
  <si>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</si>
  <si>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</si>
  <si>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</si>
  <si>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</si>
  <si>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</si>
  <si>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</si>
  <si>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</si>
  <si>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</si>
  <si>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</si>
  <si>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</si>
  <si>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</si>
  <si>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</si>
  <si>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</si>
  <si>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</si>
  <si>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</si>
  <si>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</si>
  <si>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</si>
  <si>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</si>
  <si>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</si>
  <si>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</si>
  <si>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</si>
  <si>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</si>
  <si>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</t>
  </si>
  <si>
    <t>чай с сахаром</t>
  </si>
  <si>
    <t>хлеб пшеничный</t>
  </si>
  <si>
    <t>соус</t>
  </si>
  <si>
    <t>Гуляш из говядины</t>
  </si>
  <si>
    <t>каша пшеничная молочная жидкая</t>
  </si>
  <si>
    <t>кофейный напиток с молоком</t>
  </si>
  <si>
    <t>батон нарезной</t>
  </si>
  <si>
    <t>масло сливочное</t>
  </si>
  <si>
    <t>сыр порциями</t>
  </si>
  <si>
    <t>омлет натуральный</t>
  </si>
  <si>
    <t>напитки</t>
  </si>
  <si>
    <t>чай с лимоном</t>
  </si>
  <si>
    <t>джем,повидло,варенье</t>
  </si>
  <si>
    <t>мандарин</t>
  </si>
  <si>
    <t xml:space="preserve">запеканка из творога </t>
  </si>
  <si>
    <t>соусы</t>
  </si>
  <si>
    <t>молоко сгущенное</t>
  </si>
  <si>
    <t>какао с молоком</t>
  </si>
  <si>
    <t>яблоко</t>
  </si>
  <si>
    <t>каша рисовая молочная жидкая</t>
  </si>
  <si>
    <t>батон</t>
  </si>
  <si>
    <t xml:space="preserve">каша гречневая рассыпчатая </t>
  </si>
  <si>
    <t>хлеб.черн</t>
  </si>
  <si>
    <t>каша пшенная молочная жидкая</t>
  </si>
  <si>
    <t>хлеб бел</t>
  </si>
  <si>
    <t>сосиски отварные</t>
  </si>
  <si>
    <t>макаронные изделия отварные</t>
  </si>
  <si>
    <t>каша "дружба"</t>
  </si>
  <si>
    <t xml:space="preserve">Директор </t>
  </si>
  <si>
    <t>Павлова Г.С</t>
  </si>
  <si>
    <t>МАОУ СОШ № 4</t>
  </si>
  <si>
    <t>Пром</t>
  </si>
  <si>
    <t>Батон нарезной</t>
  </si>
  <si>
    <t>кисломол.</t>
  </si>
  <si>
    <t>сладкое</t>
  </si>
  <si>
    <t xml:space="preserve">омлет натуральный </t>
  </si>
  <si>
    <t>сок фруктовый</t>
  </si>
  <si>
    <t>пром</t>
  </si>
  <si>
    <t>напиток фруктовый</t>
  </si>
  <si>
    <t xml:space="preserve">Котлета куриная </t>
  </si>
  <si>
    <t xml:space="preserve">напиток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</si>
</sst>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2" fontId="6" fillId="2" borderId="1" xfId="0" applyNumberFormat="1" applyFont="1" applyFill="1" applyBorder="1" applyAlignment="1" applyProtection="1">
      <alignment horizontal="center" vertical="top" wrapText="1"/>
      <protection locked="0"/>
    </xf>
    <xf numFmtId="2" fontId="6" fillId="2" borderId="2" xfId="0" applyNumberFormat="1" applyFont="1" applyFill="1" applyBorder="1" applyAlignment="1" applyProtection="1">
      <alignment horizontal="center" vertical="top"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15" fillId="0" borderId="2" xfId="0" applyFont="1" applyBorder="1" applyAlignment="1">
      <alignment vertical="top" wrapText="1"/>
    </xf>
    <xf numFmtId="0" fontId="4" fillId="4" borderId="2" xfId="0" applyFont="1" applyFill="1" applyBorder="1" applyAlignment="1" applyProtection="1">
      <alignment wrapText="1"/>
      <protection locked="0"/>
    </xf>
    <xf numFmtId="0" fontId="4" fillId="4" borderId="3" xfId="0" applyFont="1" applyFill="1" applyBorder="1" applyAlignment="1" applyProtection="1">
      <alignment wrapText="1"/>
      <protection locked="0"/>
    </xf>
    <xf numFmtId="0" fontId="15" fillId="3" borderId="3" xfId="0" applyFont="1" applyFill="1" applyBorder="1" applyAlignment="1">
      <alignment vertical="top" wrapText="1"/>
    </xf>
    <xf numFmtId="0" fontId="15" fillId="2" borderId="1" xfId="0" applyFont="1" applyFill="1" applyBorder="1" applyAlignment="1" applyProtection="1">
      <alignment vertical="top" wrapText="1"/>
      <protection locked="0"/>
    </xf>
    <xf numFmtId="0" fontId="4" fillId="0" borderId="0" xfId="0" applyFont="1"/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0" borderId="2" xfId="0" applyFont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2" fontId="6" fillId="0" borderId="2" xfId="0" applyNumberFormat="1" applyFont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7"/>
  <sheetViews>
    <sheetView tabSelected="1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P55" sqref="P5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0" t="s">
        <v>70</v>
      </c>
      <c r="D1" s="81"/>
      <c r="E1" s="81"/>
      <c r="F1" s="11" t="s">
        <v>16</v>
      </c>
      <c r="G1" s="2" t="s">
        <v>17</v>
      </c>
      <c r="H1" s="82" t="s">
        <v>68</v>
      </c>
      <c r="I1" s="82"/>
      <c r="J1" s="82"/>
      <c r="K1" s="82"/>
    </row>
    <row r="2" spans="1:12" ht="18" x14ac:dyDescent="0.2">
      <c r="A2" s="34" t="s">
        <v>6</v>
      </c>
      <c r="C2" s="2"/>
      <c r="G2" s="2" t="s">
        <v>18</v>
      </c>
      <c r="H2" s="82" t="s">
        <v>69</v>
      </c>
      <c r="I2" s="82"/>
      <c r="J2" s="82"/>
      <c r="K2" s="82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5">
        <v>30</v>
      </c>
      <c r="I3" s="45">
        <v>8</v>
      </c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 x14ac:dyDescent="0.25">
      <c r="A6" s="19">
        <v>1</v>
      </c>
      <c r="B6" s="20">
        <v>1</v>
      </c>
      <c r="C6" s="21" t="s">
        <v>20</v>
      </c>
      <c r="D6" s="5" t="s">
        <v>21</v>
      </c>
      <c r="E6" s="75" t="s">
        <v>79</v>
      </c>
      <c r="F6" s="70">
        <v>100</v>
      </c>
      <c r="G6" s="38">
        <v>15.429</v>
      </c>
      <c r="H6" s="38">
        <v>9.5730000000000004</v>
      </c>
      <c r="I6" s="38">
        <v>8.8580000000000005</v>
      </c>
      <c r="J6" s="38">
        <v>182.858</v>
      </c>
      <c r="K6" s="39">
        <v>372</v>
      </c>
      <c r="L6" s="38">
        <v>36.92</v>
      </c>
    </row>
    <row r="7" spans="1:12" ht="15" x14ac:dyDescent="0.25">
      <c r="A7" s="22"/>
      <c r="B7" s="14"/>
      <c r="C7" s="10"/>
      <c r="D7" s="6" t="s">
        <v>29</v>
      </c>
      <c r="E7" s="66" t="s">
        <v>39</v>
      </c>
      <c r="F7" s="40">
        <v>200</v>
      </c>
      <c r="G7" s="40">
        <v>7.4</v>
      </c>
      <c r="H7" s="40">
        <v>7.4</v>
      </c>
      <c r="I7" s="40">
        <v>39.42</v>
      </c>
      <c r="J7" s="40">
        <v>253.8</v>
      </c>
      <c r="K7" s="41">
        <v>256</v>
      </c>
      <c r="L7" s="40">
        <v>9.39</v>
      </c>
    </row>
    <row r="8" spans="1:12" ht="15" x14ac:dyDescent="0.25">
      <c r="A8" s="22"/>
      <c r="B8" s="14"/>
      <c r="C8" s="10"/>
      <c r="D8" s="7" t="s">
        <v>22</v>
      </c>
      <c r="E8" s="66" t="s">
        <v>40</v>
      </c>
      <c r="F8" s="40">
        <v>200</v>
      </c>
      <c r="G8" s="40">
        <v>0.2</v>
      </c>
      <c r="H8" s="40">
        <v>0.1</v>
      </c>
      <c r="I8" s="40">
        <v>9.3000000000000007</v>
      </c>
      <c r="J8" s="40">
        <v>38</v>
      </c>
      <c r="K8" s="41">
        <v>457</v>
      </c>
      <c r="L8" s="40">
        <v>1.92</v>
      </c>
    </row>
    <row r="9" spans="1:12" ht="15" x14ac:dyDescent="0.25">
      <c r="A9" s="22"/>
      <c r="B9" s="14"/>
      <c r="C9" s="10"/>
      <c r="D9" s="7" t="s">
        <v>23</v>
      </c>
      <c r="E9" s="66" t="s">
        <v>41</v>
      </c>
      <c r="F9" s="40">
        <v>50</v>
      </c>
      <c r="G9" s="40">
        <v>3.8</v>
      </c>
      <c r="H9" s="40">
        <v>0.4</v>
      </c>
      <c r="I9" s="40">
        <v>24.6</v>
      </c>
      <c r="J9" s="40">
        <v>117.5</v>
      </c>
      <c r="K9" s="41">
        <v>114</v>
      </c>
      <c r="L9" s="40">
        <v>2.97</v>
      </c>
    </row>
    <row r="10" spans="1:12" ht="15" x14ac:dyDescent="0.25">
      <c r="A10" s="22"/>
      <c r="B10" s="14"/>
      <c r="C10" s="10"/>
      <c r="D10" s="7" t="s">
        <v>24</v>
      </c>
      <c r="E10" s="73" t="s">
        <v>58</v>
      </c>
      <c r="F10" s="40">
        <v>120</v>
      </c>
      <c r="G10" s="40">
        <v>0.48</v>
      </c>
      <c r="H10" s="40">
        <v>0.48</v>
      </c>
      <c r="I10" s="40">
        <v>11.76</v>
      </c>
      <c r="J10" s="40">
        <v>52.8</v>
      </c>
      <c r="K10" s="41">
        <v>82</v>
      </c>
      <c r="L10" s="41">
        <v>16.5</v>
      </c>
    </row>
    <row r="11" spans="1:12" ht="15" x14ac:dyDescent="0.25">
      <c r="A11" s="22"/>
      <c r="B11" s="14"/>
      <c r="C11" s="10"/>
      <c r="D11" s="6" t="s">
        <v>42</v>
      </c>
      <c r="E11" s="66"/>
      <c r="F11" s="40"/>
      <c r="G11" s="40"/>
      <c r="H11" s="40"/>
      <c r="I11" s="40"/>
      <c r="J11" s="40"/>
      <c r="K11" s="41"/>
      <c r="L11" s="40"/>
    </row>
    <row r="12" spans="1:12" ht="15" x14ac:dyDescent="0.25">
      <c r="A12" s="22"/>
      <c r="B12" s="14"/>
      <c r="C12" s="10"/>
      <c r="D12" s="6"/>
      <c r="E12" s="59"/>
      <c r="F12" s="40"/>
      <c r="G12" s="40"/>
      <c r="H12" s="40"/>
      <c r="I12" s="40"/>
      <c r="J12" s="40"/>
      <c r="K12" s="41"/>
      <c r="L12" s="40"/>
    </row>
    <row r="13" spans="1:12" ht="15.75" thickBot="1" x14ac:dyDescent="0.3">
      <c r="A13" s="23"/>
      <c r="B13" s="16"/>
      <c r="C13" s="8"/>
      <c r="D13" s="17" t="s">
        <v>33</v>
      </c>
      <c r="E13" s="60"/>
      <c r="F13" s="18">
        <f>SUM(F6:F12)</f>
        <v>670</v>
      </c>
      <c r="G13" s="18">
        <f t="shared" ref="G13:J13" si="0">SUM(G6:G12)</f>
        <v>27.309000000000001</v>
      </c>
      <c r="H13" s="18">
        <f t="shared" si="0"/>
        <v>17.952999999999999</v>
      </c>
      <c r="I13" s="18">
        <f t="shared" si="0"/>
        <v>93.938000000000002</v>
      </c>
      <c r="J13" s="18">
        <f t="shared" si="0"/>
        <v>644.95799999999997</v>
      </c>
      <c r="K13" s="24"/>
      <c r="L13" s="18">
        <f t="shared" ref="L13" si="1">SUM(L6:L12)</f>
        <v>67.7</v>
      </c>
    </row>
    <row r="14" spans="1:12" ht="15" x14ac:dyDescent="0.25">
      <c r="A14" s="25">
        <f>A6</f>
        <v>1</v>
      </c>
      <c r="B14" s="12">
        <f>B6</f>
        <v>1</v>
      </c>
      <c r="C14" s="9" t="s">
        <v>25</v>
      </c>
      <c r="D14" s="7" t="s">
        <v>26</v>
      </c>
      <c r="E14" s="58"/>
      <c r="F14" s="50"/>
      <c r="G14" s="51"/>
      <c r="H14" s="51"/>
      <c r="I14" s="51"/>
      <c r="J14" s="51"/>
      <c r="K14" s="52"/>
      <c r="L14" s="40"/>
    </row>
    <row r="15" spans="1:12" ht="15" x14ac:dyDescent="0.25">
      <c r="A15" s="22"/>
      <c r="B15" s="14"/>
      <c r="C15" s="10"/>
      <c r="D15" s="7" t="s">
        <v>27</v>
      </c>
      <c r="E15" s="61"/>
      <c r="F15" s="53"/>
      <c r="G15" s="54"/>
      <c r="H15" s="54"/>
      <c r="I15" s="54"/>
      <c r="J15" s="54"/>
      <c r="K15" s="55"/>
      <c r="L15" s="40"/>
    </row>
    <row r="16" spans="1:12" ht="15" x14ac:dyDescent="0.25">
      <c r="A16" s="22"/>
      <c r="B16" s="14"/>
      <c r="C16" s="10"/>
      <c r="D16" s="7" t="s">
        <v>28</v>
      </c>
      <c r="E16" s="61"/>
      <c r="F16" s="53"/>
      <c r="G16" s="54"/>
      <c r="H16" s="54"/>
      <c r="I16" s="54"/>
      <c r="J16" s="54"/>
      <c r="K16" s="55"/>
      <c r="L16" s="40"/>
    </row>
    <row r="17" spans="1:12" ht="15" x14ac:dyDescent="0.25">
      <c r="A17" s="22"/>
      <c r="B17" s="14"/>
      <c r="C17" s="10"/>
      <c r="D17" s="7" t="s">
        <v>29</v>
      </c>
      <c r="E17" s="61"/>
      <c r="F17" s="53"/>
      <c r="G17" s="54"/>
      <c r="H17" s="54"/>
      <c r="I17" s="54"/>
      <c r="J17" s="54"/>
      <c r="K17" s="55"/>
      <c r="L17" s="40"/>
    </row>
    <row r="18" spans="1:12" ht="15.75" thickBot="1" x14ac:dyDescent="0.3">
      <c r="A18" s="22"/>
      <c r="B18" s="14"/>
      <c r="C18" s="10"/>
      <c r="D18" s="7" t="s">
        <v>30</v>
      </c>
      <c r="E18" s="62"/>
      <c r="F18" s="56"/>
      <c r="G18" s="57"/>
      <c r="H18" s="57"/>
      <c r="I18" s="57"/>
      <c r="J18" s="57"/>
      <c r="K18" s="57"/>
      <c r="L18" s="40"/>
    </row>
    <row r="19" spans="1:12" ht="15" x14ac:dyDescent="0.25">
      <c r="A19" s="22"/>
      <c r="B19" s="14"/>
      <c r="C19" s="10"/>
      <c r="D19" s="7" t="s">
        <v>31</v>
      </c>
      <c r="E19" s="5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2"/>
      <c r="B20" s="14"/>
      <c r="C20" s="10"/>
      <c r="D20" s="7" t="s">
        <v>32</v>
      </c>
      <c r="E20" s="5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2"/>
      <c r="B21" s="14"/>
      <c r="C21" s="10"/>
      <c r="D21" s="6"/>
      <c r="E21" s="5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2"/>
      <c r="B22" s="14"/>
      <c r="C22" s="10"/>
      <c r="D22" s="6"/>
      <c r="E22" s="5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3"/>
      <c r="B23" s="16"/>
      <c r="C23" s="8"/>
      <c r="D23" s="17" t="s">
        <v>33</v>
      </c>
      <c r="E23" s="60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4"/>
      <c r="L23" s="18">
        <f t="shared" ref="L23" si="3">SUM(L14:L22)</f>
        <v>0</v>
      </c>
    </row>
    <row r="24" spans="1:12" ht="15" x14ac:dyDescent="0.2">
      <c r="A24" s="28">
        <f>A6</f>
        <v>1</v>
      </c>
      <c r="B24" s="29">
        <f>B6</f>
        <v>1</v>
      </c>
      <c r="C24" s="83" t="s">
        <v>4</v>
      </c>
      <c r="D24" s="84"/>
      <c r="E24" s="63"/>
      <c r="F24" s="31">
        <f>F13+F23</f>
        <v>670</v>
      </c>
      <c r="G24" s="31">
        <f t="shared" ref="G24:J24" si="4">G13+G23</f>
        <v>27.309000000000001</v>
      </c>
      <c r="H24" s="31">
        <f t="shared" si="4"/>
        <v>17.952999999999999</v>
      </c>
      <c r="I24" s="31">
        <f t="shared" si="4"/>
        <v>93.938000000000002</v>
      </c>
      <c r="J24" s="31">
        <f t="shared" si="4"/>
        <v>644.95799999999997</v>
      </c>
      <c r="K24" s="31"/>
      <c r="L24" s="31">
        <f t="shared" ref="L24" si="5">L13+L23</f>
        <v>67.7</v>
      </c>
    </row>
    <row r="25" spans="1:12" ht="15" x14ac:dyDescent="0.25">
      <c r="A25" s="13">
        <v>1</v>
      </c>
      <c r="B25" s="14">
        <v>2</v>
      </c>
      <c r="C25" s="21" t="s">
        <v>20</v>
      </c>
      <c r="D25" s="5" t="s">
        <v>21</v>
      </c>
      <c r="E25" s="67" t="s">
        <v>44</v>
      </c>
      <c r="F25" s="38">
        <v>200</v>
      </c>
      <c r="G25" s="38">
        <v>5.46</v>
      </c>
      <c r="H25" s="38">
        <v>6.2</v>
      </c>
      <c r="I25" s="38">
        <v>25.82</v>
      </c>
      <c r="J25" s="38">
        <v>181</v>
      </c>
      <c r="K25" s="39">
        <v>230</v>
      </c>
      <c r="L25" s="48">
        <v>10.24</v>
      </c>
    </row>
    <row r="26" spans="1:12" ht="15" x14ac:dyDescent="0.25">
      <c r="A26" s="13"/>
      <c r="B26" s="14"/>
      <c r="C26" s="10"/>
      <c r="D26" s="6" t="s">
        <v>30</v>
      </c>
      <c r="E26" s="66" t="s">
        <v>78</v>
      </c>
      <c r="F26" s="40">
        <v>200</v>
      </c>
      <c r="G26" s="40">
        <v>0.2</v>
      </c>
      <c r="H26" s="40">
        <v>0.2</v>
      </c>
      <c r="I26" s="40">
        <v>20</v>
      </c>
      <c r="J26" s="40">
        <v>80</v>
      </c>
      <c r="K26" s="41">
        <v>82</v>
      </c>
      <c r="L26" s="49">
        <v>28.3</v>
      </c>
    </row>
    <row r="27" spans="1:12" ht="15" x14ac:dyDescent="0.25">
      <c r="A27" s="13"/>
      <c r="B27" s="14"/>
      <c r="C27" s="10"/>
      <c r="D27" s="7" t="s">
        <v>22</v>
      </c>
      <c r="E27" s="66" t="s">
        <v>45</v>
      </c>
      <c r="F27" s="40">
        <v>200</v>
      </c>
      <c r="G27" s="40">
        <v>2.8</v>
      </c>
      <c r="H27" s="40">
        <v>2.5</v>
      </c>
      <c r="I27" s="40">
        <v>13.6</v>
      </c>
      <c r="J27" s="40">
        <v>88</v>
      </c>
      <c r="K27" s="41">
        <v>465</v>
      </c>
      <c r="L27" s="49">
        <v>7.44</v>
      </c>
    </row>
    <row r="28" spans="1:12" ht="15" x14ac:dyDescent="0.25">
      <c r="A28" s="13"/>
      <c r="B28" s="14"/>
      <c r="C28" s="10"/>
      <c r="D28" s="7" t="s">
        <v>23</v>
      </c>
      <c r="E28" s="66" t="s">
        <v>46</v>
      </c>
      <c r="F28" s="40">
        <v>50</v>
      </c>
      <c r="G28" s="40">
        <v>3.75</v>
      </c>
      <c r="H28" s="40">
        <v>1.45</v>
      </c>
      <c r="I28" s="40">
        <v>25.7</v>
      </c>
      <c r="J28" s="40">
        <v>131</v>
      </c>
      <c r="K28" s="41">
        <v>117</v>
      </c>
      <c r="L28" s="49">
        <v>4.5</v>
      </c>
    </row>
    <row r="29" spans="1:12" ht="15" x14ac:dyDescent="0.25">
      <c r="A29" s="13"/>
      <c r="B29" s="14"/>
      <c r="C29" s="10"/>
      <c r="D29" s="7" t="s">
        <v>24</v>
      </c>
      <c r="E29" s="73"/>
      <c r="F29" s="40"/>
      <c r="G29" s="40"/>
      <c r="H29" s="40"/>
      <c r="I29" s="40"/>
      <c r="J29" s="40"/>
      <c r="K29" s="41"/>
      <c r="L29" s="40"/>
    </row>
    <row r="30" spans="1:12" ht="15" x14ac:dyDescent="0.25">
      <c r="A30" s="13"/>
      <c r="B30" s="14"/>
      <c r="C30" s="10"/>
      <c r="D30" s="6" t="s">
        <v>73</v>
      </c>
      <c r="E30" s="66" t="s">
        <v>48</v>
      </c>
      <c r="F30" s="40">
        <v>30</v>
      </c>
      <c r="G30" s="40">
        <v>6.96</v>
      </c>
      <c r="H30" s="40">
        <v>8.86</v>
      </c>
      <c r="I30" s="40">
        <v>0</v>
      </c>
      <c r="J30" s="40">
        <v>107.4</v>
      </c>
      <c r="K30" s="41">
        <v>75</v>
      </c>
      <c r="L30" s="49">
        <v>19.350000000000001</v>
      </c>
    </row>
    <row r="31" spans="1:12" ht="15" x14ac:dyDescent="0.25">
      <c r="A31" s="13"/>
      <c r="B31" s="14"/>
      <c r="C31" s="10"/>
      <c r="D31" s="6" t="s">
        <v>73</v>
      </c>
      <c r="E31" s="66" t="s">
        <v>47</v>
      </c>
      <c r="F31" s="40">
        <v>10</v>
      </c>
      <c r="G31" s="40">
        <v>0.08</v>
      </c>
      <c r="H31" s="40">
        <v>7.25</v>
      </c>
      <c r="I31" s="40">
        <v>0.13</v>
      </c>
      <c r="J31" s="40">
        <v>66.09</v>
      </c>
      <c r="K31" s="41">
        <v>79</v>
      </c>
      <c r="L31" s="49">
        <v>6.67</v>
      </c>
    </row>
    <row r="32" spans="1:12" ht="15" x14ac:dyDescent="0.25">
      <c r="A32" s="13"/>
      <c r="B32" s="14"/>
      <c r="C32" s="10"/>
      <c r="D32" s="6"/>
      <c r="E32" s="59"/>
      <c r="F32" s="40"/>
      <c r="G32" s="40"/>
      <c r="H32" s="40"/>
      <c r="I32" s="40"/>
      <c r="J32" s="40"/>
      <c r="K32" s="41"/>
      <c r="L32" s="40"/>
    </row>
    <row r="33" spans="1:12" ht="15.75" thickBot="1" x14ac:dyDescent="0.3">
      <c r="A33" s="15"/>
      <c r="B33" s="16"/>
      <c r="C33" s="8"/>
      <c r="D33" s="17" t="s">
        <v>33</v>
      </c>
      <c r="E33" s="60"/>
      <c r="F33" s="18">
        <f>SUM(F25:F32)</f>
        <v>690</v>
      </c>
      <c r="G33" s="18">
        <f t="shared" ref="G33" si="6">SUM(G25:G32)</f>
        <v>19.25</v>
      </c>
      <c r="H33" s="18">
        <f t="shared" ref="H33" si="7">SUM(H25:H32)</f>
        <v>26.46</v>
      </c>
      <c r="I33" s="18">
        <f t="shared" ref="I33" si="8">SUM(I25:I32)</f>
        <v>85.25</v>
      </c>
      <c r="J33" s="18">
        <f t="shared" ref="J33:L33" si="9">SUM(J25:J32)</f>
        <v>653.49</v>
      </c>
      <c r="K33" s="24"/>
      <c r="L33" s="74">
        <f t="shared" si="9"/>
        <v>76.5</v>
      </c>
    </row>
    <row r="34" spans="1:12" ht="15" x14ac:dyDescent="0.25">
      <c r="A34" s="12">
        <f>A25</f>
        <v>1</v>
      </c>
      <c r="B34" s="12">
        <f>B25</f>
        <v>2</v>
      </c>
      <c r="C34" s="9" t="s">
        <v>25</v>
      </c>
      <c r="D34" s="7" t="s">
        <v>26</v>
      </c>
      <c r="E34" s="64"/>
      <c r="F34" s="38"/>
      <c r="G34" s="38"/>
      <c r="H34" s="38"/>
      <c r="I34" s="38"/>
      <c r="J34" s="38"/>
      <c r="K34" s="39"/>
      <c r="L34" s="48"/>
    </row>
    <row r="35" spans="1:12" ht="15" x14ac:dyDescent="0.25">
      <c r="A35" s="13"/>
      <c r="B35" s="14"/>
      <c r="C35" s="10"/>
      <c r="D35" s="7" t="s">
        <v>27</v>
      </c>
      <c r="E35" s="59"/>
      <c r="F35" s="40"/>
      <c r="G35" s="40"/>
      <c r="H35" s="40"/>
      <c r="I35" s="40"/>
      <c r="J35" s="40"/>
      <c r="K35" s="41"/>
      <c r="L35" s="49"/>
    </row>
    <row r="36" spans="1:12" ht="15" x14ac:dyDescent="0.25">
      <c r="A36" s="13"/>
      <c r="B36" s="14"/>
      <c r="C36" s="10"/>
      <c r="D36" s="7" t="s">
        <v>28</v>
      </c>
      <c r="E36" s="59"/>
      <c r="F36" s="40"/>
      <c r="G36" s="40"/>
      <c r="H36" s="40"/>
      <c r="I36" s="40"/>
      <c r="J36" s="40"/>
      <c r="K36" s="41"/>
      <c r="L36" s="49"/>
    </row>
    <row r="37" spans="1:12" ht="15" x14ac:dyDescent="0.25">
      <c r="A37" s="13"/>
      <c r="B37" s="14"/>
      <c r="C37" s="10"/>
      <c r="D37" s="7" t="s">
        <v>29</v>
      </c>
      <c r="E37" s="59"/>
      <c r="F37" s="40"/>
      <c r="G37" s="40"/>
      <c r="H37" s="40"/>
      <c r="I37" s="40"/>
      <c r="J37" s="40"/>
      <c r="K37" s="41"/>
      <c r="L37" s="49"/>
    </row>
    <row r="38" spans="1:12" ht="15" x14ac:dyDescent="0.25">
      <c r="A38" s="13"/>
      <c r="B38" s="14"/>
      <c r="C38" s="10"/>
      <c r="D38" s="7" t="s">
        <v>30</v>
      </c>
      <c r="E38" s="59"/>
      <c r="F38" s="40"/>
      <c r="G38" s="40"/>
      <c r="H38" s="40"/>
      <c r="I38" s="40"/>
      <c r="J38" s="40"/>
      <c r="K38" s="41"/>
      <c r="L38" s="49"/>
    </row>
    <row r="39" spans="1:12" ht="15" x14ac:dyDescent="0.25">
      <c r="A39" s="13"/>
      <c r="B39" s="14"/>
      <c r="C39" s="10"/>
      <c r="D39" s="7" t="s">
        <v>31</v>
      </c>
      <c r="E39" s="59"/>
      <c r="F39" s="40"/>
      <c r="G39" s="40"/>
      <c r="H39" s="40"/>
      <c r="I39" s="40"/>
      <c r="J39" s="40"/>
      <c r="K39" s="41"/>
      <c r="L39" s="49"/>
    </row>
    <row r="40" spans="1:12" ht="15" x14ac:dyDescent="0.25">
      <c r="A40" s="13"/>
      <c r="B40" s="14"/>
      <c r="C40" s="10"/>
      <c r="D40" s="7" t="s">
        <v>32</v>
      </c>
      <c r="E40" s="5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3"/>
      <c r="B41" s="14"/>
      <c r="C41" s="10"/>
      <c r="D41" s="6"/>
      <c r="E41" s="5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3"/>
      <c r="B42" s="14"/>
      <c r="C42" s="10"/>
      <c r="D42" s="6"/>
      <c r="E42" s="59"/>
      <c r="F42" s="40"/>
      <c r="G42" s="40"/>
      <c r="H42" s="40"/>
      <c r="I42" s="40"/>
      <c r="J42" s="40"/>
      <c r="K42" s="41"/>
      <c r="L42" s="40"/>
    </row>
    <row r="43" spans="1:12" ht="15" x14ac:dyDescent="0.25">
      <c r="A43" s="15"/>
      <c r="B43" s="16"/>
      <c r="C43" s="8"/>
      <c r="D43" s="17" t="s">
        <v>33</v>
      </c>
      <c r="E43" s="60"/>
      <c r="F43" s="18">
        <f>SUM(F34:F42)</f>
        <v>0</v>
      </c>
      <c r="G43" s="18">
        <f t="shared" ref="G43" si="10">SUM(G34:G42)</f>
        <v>0</v>
      </c>
      <c r="H43" s="18">
        <f t="shared" ref="H43" si="11">SUM(H34:H42)</f>
        <v>0</v>
      </c>
      <c r="I43" s="18">
        <f t="shared" ref="I43" si="12">SUM(I34:I42)</f>
        <v>0</v>
      </c>
      <c r="J43" s="18">
        <f t="shared" ref="J43:L43" si="13">SUM(J34:J42)</f>
        <v>0</v>
      </c>
      <c r="K43" s="24"/>
      <c r="L43" s="18">
        <f t="shared" si="13"/>
        <v>0</v>
      </c>
    </row>
    <row r="44" spans="1:12" ht="15.75" customHeight="1" thickBot="1" x14ac:dyDescent="0.25">
      <c r="A44" s="32">
        <f>A25</f>
        <v>1</v>
      </c>
      <c r="B44" s="32">
        <f>B25</f>
        <v>2</v>
      </c>
      <c r="C44" s="83" t="s">
        <v>4</v>
      </c>
      <c r="D44" s="84"/>
      <c r="E44" s="63"/>
      <c r="F44" s="31">
        <f>F33+F43</f>
        <v>690</v>
      </c>
      <c r="G44" s="31">
        <f t="shared" ref="G44" si="14">G33+G43</f>
        <v>19.25</v>
      </c>
      <c r="H44" s="31">
        <f t="shared" ref="H44" si="15">H33+H43</f>
        <v>26.46</v>
      </c>
      <c r="I44" s="31">
        <f t="shared" ref="I44" si="16">I33+I43</f>
        <v>85.25</v>
      </c>
      <c r="J44" s="31">
        <f t="shared" ref="J44:L44" si="17">J33+J43</f>
        <v>653.49</v>
      </c>
      <c r="K44" s="31"/>
      <c r="L44" s="31">
        <f t="shared" si="17"/>
        <v>76.5</v>
      </c>
    </row>
    <row r="45" spans="1:12" ht="15" x14ac:dyDescent="0.25">
      <c r="A45" s="19">
        <v>1</v>
      </c>
      <c r="B45" s="20">
        <v>3</v>
      </c>
      <c r="C45" s="21" t="s">
        <v>20</v>
      </c>
      <c r="D45" s="5" t="s">
        <v>21</v>
      </c>
      <c r="E45" s="67" t="s">
        <v>49</v>
      </c>
      <c r="F45" s="38">
        <v>150</v>
      </c>
      <c r="G45" s="38">
        <v>12.675000000000001</v>
      </c>
      <c r="H45" s="38">
        <v>19.43</v>
      </c>
      <c r="I45" s="38">
        <v>3.15</v>
      </c>
      <c r="J45" s="38">
        <v>237.22499999999999</v>
      </c>
      <c r="K45" s="39">
        <v>268</v>
      </c>
      <c r="L45" s="38">
        <v>29.39</v>
      </c>
    </row>
    <row r="46" spans="1:12" ht="15" x14ac:dyDescent="0.25">
      <c r="A46" s="22"/>
      <c r="B46" s="14"/>
      <c r="C46" s="10"/>
      <c r="D46" s="6"/>
      <c r="E46" s="66"/>
      <c r="F46" s="40"/>
      <c r="G46" s="40"/>
      <c r="H46" s="40"/>
      <c r="I46" s="40"/>
      <c r="J46" s="40"/>
      <c r="K46" s="41"/>
      <c r="L46" s="40"/>
    </row>
    <row r="47" spans="1:12" ht="15" x14ac:dyDescent="0.25">
      <c r="A47" s="22"/>
      <c r="B47" s="14"/>
      <c r="C47" s="10"/>
      <c r="D47" s="7" t="s">
        <v>22</v>
      </c>
      <c r="E47" s="66" t="s">
        <v>51</v>
      </c>
      <c r="F47" s="40">
        <v>200</v>
      </c>
      <c r="G47" s="40">
        <v>7.0000000000000007E-2</v>
      </c>
      <c r="H47" s="40">
        <v>0.1</v>
      </c>
      <c r="I47" s="40">
        <v>7.1</v>
      </c>
      <c r="J47" s="40">
        <v>61</v>
      </c>
      <c r="K47" s="41">
        <v>459</v>
      </c>
      <c r="L47" s="40">
        <v>3.92</v>
      </c>
    </row>
    <row r="48" spans="1:12" ht="15" x14ac:dyDescent="0.25">
      <c r="A48" s="22"/>
      <c r="B48" s="14"/>
      <c r="C48" s="10"/>
      <c r="D48" s="7" t="s">
        <v>23</v>
      </c>
      <c r="E48" s="66" t="s">
        <v>46</v>
      </c>
      <c r="F48" s="40">
        <v>50</v>
      </c>
      <c r="G48" s="40">
        <v>3.75</v>
      </c>
      <c r="H48" s="40">
        <v>1.45</v>
      </c>
      <c r="I48" s="40">
        <v>25.7</v>
      </c>
      <c r="J48" s="40">
        <v>131</v>
      </c>
      <c r="K48" s="41">
        <v>117</v>
      </c>
      <c r="L48" s="40">
        <v>4.5</v>
      </c>
    </row>
    <row r="49" spans="1:12" ht="15" x14ac:dyDescent="0.25">
      <c r="A49" s="22"/>
      <c r="B49" s="14"/>
      <c r="C49" s="10"/>
      <c r="D49" s="7" t="s">
        <v>24</v>
      </c>
      <c r="E49" s="66" t="s">
        <v>53</v>
      </c>
      <c r="F49" s="40">
        <v>130</v>
      </c>
      <c r="G49" s="40">
        <v>0.52</v>
      </c>
      <c r="H49" s="40">
        <v>0.52</v>
      </c>
      <c r="I49" s="40">
        <v>12.74</v>
      </c>
      <c r="J49" s="40">
        <v>57.2</v>
      </c>
      <c r="K49" s="41">
        <v>118</v>
      </c>
      <c r="L49" s="40">
        <v>28.61</v>
      </c>
    </row>
    <row r="50" spans="1:12" ht="15" x14ac:dyDescent="0.25">
      <c r="A50" s="22"/>
      <c r="B50" s="14"/>
      <c r="C50" s="10"/>
      <c r="D50" s="6" t="s">
        <v>74</v>
      </c>
      <c r="E50" s="66" t="s">
        <v>52</v>
      </c>
      <c r="F50" s="40">
        <v>40</v>
      </c>
      <c r="G50" s="40">
        <v>0.16</v>
      </c>
      <c r="H50" s="40">
        <v>0</v>
      </c>
      <c r="I50" s="40">
        <v>26</v>
      </c>
      <c r="J50" s="40">
        <v>104.8</v>
      </c>
      <c r="K50" s="41">
        <v>86</v>
      </c>
      <c r="L50" s="40">
        <v>16.510000000000002</v>
      </c>
    </row>
    <row r="51" spans="1:12" ht="15" x14ac:dyDescent="0.25">
      <c r="A51" s="22"/>
      <c r="B51" s="14"/>
      <c r="C51" s="10"/>
      <c r="D51" s="6"/>
      <c r="E51" s="66"/>
      <c r="F51" s="40"/>
      <c r="G51" s="40"/>
      <c r="H51" s="40"/>
      <c r="I51" s="40"/>
      <c r="J51" s="40"/>
      <c r="K51" s="41"/>
      <c r="L51" s="40"/>
    </row>
    <row r="52" spans="1:12" ht="15.75" thickBot="1" x14ac:dyDescent="0.3">
      <c r="A52" s="23"/>
      <c r="B52" s="16"/>
      <c r="C52" s="8"/>
      <c r="D52" s="17" t="s">
        <v>33</v>
      </c>
      <c r="E52" s="68"/>
      <c r="F52" s="18">
        <f>SUM(F45:F51)</f>
        <v>570</v>
      </c>
      <c r="G52" s="18">
        <f t="shared" ref="G52" si="18">SUM(G45:G51)</f>
        <v>17.175000000000001</v>
      </c>
      <c r="H52" s="18">
        <f t="shared" ref="H52" si="19">SUM(H45:H51)</f>
        <v>21.5</v>
      </c>
      <c r="I52" s="18">
        <f t="shared" ref="I52" si="20">SUM(I45:I51)</f>
        <v>74.69</v>
      </c>
      <c r="J52" s="18">
        <f t="shared" ref="J52:L52" si="21">SUM(J45:J51)</f>
        <v>591.22500000000002</v>
      </c>
      <c r="K52" s="24"/>
      <c r="L52" s="18">
        <f t="shared" si="21"/>
        <v>82.93</v>
      </c>
    </row>
    <row r="53" spans="1:12" ht="15" x14ac:dyDescent="0.25">
      <c r="A53" s="25">
        <f>A45</f>
        <v>1</v>
      </c>
      <c r="B53" s="12">
        <f>B45</f>
        <v>3</v>
      </c>
      <c r="C53" s="9" t="s">
        <v>25</v>
      </c>
      <c r="D53" s="7" t="s">
        <v>26</v>
      </c>
      <c r="E53" s="67"/>
      <c r="F53" s="38"/>
      <c r="G53" s="38"/>
      <c r="H53" s="38"/>
      <c r="I53" s="38"/>
      <c r="J53" s="38"/>
      <c r="K53" s="39"/>
      <c r="L53" s="38"/>
    </row>
    <row r="54" spans="1:12" ht="15" x14ac:dyDescent="0.25">
      <c r="A54" s="22"/>
      <c r="B54" s="14"/>
      <c r="C54" s="10"/>
      <c r="D54" s="7" t="s">
        <v>27</v>
      </c>
      <c r="E54" s="66"/>
      <c r="F54" s="40"/>
      <c r="G54" s="40"/>
      <c r="H54" s="40"/>
      <c r="I54" s="40"/>
      <c r="J54" s="40"/>
      <c r="K54" s="41"/>
      <c r="L54" s="40"/>
    </row>
    <row r="55" spans="1:12" ht="15" x14ac:dyDescent="0.25">
      <c r="A55" s="22"/>
      <c r="B55" s="14"/>
      <c r="C55" s="10"/>
      <c r="D55" s="7" t="s">
        <v>28</v>
      </c>
      <c r="E55" s="66"/>
      <c r="F55" s="40"/>
      <c r="G55" s="40"/>
      <c r="H55" s="40"/>
      <c r="I55" s="40"/>
      <c r="J55" s="40"/>
      <c r="K55" s="41"/>
      <c r="L55" s="40"/>
    </row>
    <row r="56" spans="1:12" ht="15" x14ac:dyDescent="0.25">
      <c r="A56" s="22"/>
      <c r="B56" s="14"/>
      <c r="C56" s="10"/>
      <c r="D56" s="7" t="s">
        <v>29</v>
      </c>
      <c r="E56" s="66"/>
      <c r="F56" s="40"/>
      <c r="G56" s="40"/>
      <c r="H56" s="40"/>
      <c r="I56" s="40"/>
      <c r="J56" s="40"/>
      <c r="K56" s="41"/>
      <c r="L56" s="40"/>
    </row>
    <row r="57" spans="1:12" ht="15" x14ac:dyDescent="0.25">
      <c r="A57" s="22"/>
      <c r="B57" s="14"/>
      <c r="C57" s="10"/>
      <c r="D57" s="7" t="s">
        <v>30</v>
      </c>
      <c r="E57" s="66"/>
      <c r="F57" s="40"/>
      <c r="G57" s="40"/>
      <c r="H57" s="40"/>
      <c r="I57" s="40"/>
      <c r="J57" s="40"/>
      <c r="K57" s="41"/>
      <c r="L57" s="40"/>
    </row>
    <row r="58" spans="1:12" ht="15" x14ac:dyDescent="0.25">
      <c r="A58" s="22"/>
      <c r="B58" s="14"/>
      <c r="C58" s="10"/>
      <c r="D58" s="7" t="s">
        <v>31</v>
      </c>
      <c r="E58" s="66"/>
      <c r="F58" s="40"/>
      <c r="G58" s="40"/>
      <c r="H58" s="40"/>
      <c r="I58" s="40"/>
      <c r="J58" s="40"/>
      <c r="K58" s="41"/>
      <c r="L58" s="40"/>
    </row>
    <row r="59" spans="1:12" ht="15" x14ac:dyDescent="0.25">
      <c r="A59" s="22"/>
      <c r="B59" s="14"/>
      <c r="C59" s="10"/>
      <c r="D59" s="7" t="s">
        <v>32</v>
      </c>
      <c r="E59" s="66"/>
      <c r="F59" s="40"/>
      <c r="G59" s="40"/>
      <c r="H59" s="40"/>
      <c r="I59" s="40"/>
      <c r="J59" s="40"/>
      <c r="K59" s="41"/>
      <c r="L59" s="40"/>
    </row>
    <row r="60" spans="1:12" ht="15" x14ac:dyDescent="0.25">
      <c r="A60" s="22"/>
      <c r="B60" s="14"/>
      <c r="C60" s="10"/>
      <c r="D60" s="6"/>
      <c r="E60" s="66"/>
      <c r="F60" s="40"/>
      <c r="G60" s="40"/>
      <c r="H60" s="40"/>
      <c r="I60" s="40"/>
      <c r="J60" s="40"/>
      <c r="K60" s="41"/>
      <c r="L60" s="40"/>
    </row>
    <row r="61" spans="1:12" ht="15" x14ac:dyDescent="0.25">
      <c r="A61" s="22"/>
      <c r="B61" s="14"/>
      <c r="C61" s="10"/>
      <c r="D61" s="6"/>
      <c r="E61" s="66"/>
      <c r="F61" s="40"/>
      <c r="G61" s="40"/>
      <c r="H61" s="40"/>
      <c r="I61" s="40"/>
      <c r="J61" s="40"/>
      <c r="K61" s="41"/>
      <c r="L61" s="40"/>
    </row>
    <row r="62" spans="1:12" ht="15" x14ac:dyDescent="0.25">
      <c r="A62" s="23"/>
      <c r="B62" s="16"/>
      <c r="C62" s="8"/>
      <c r="D62" s="17" t="s">
        <v>33</v>
      </c>
      <c r="E62" s="68"/>
      <c r="F62" s="18">
        <f>SUM(F53:F61)</f>
        <v>0</v>
      </c>
      <c r="G62" s="18">
        <f t="shared" ref="G62" si="22">SUM(G53:G61)</f>
        <v>0</v>
      </c>
      <c r="H62" s="18">
        <f t="shared" ref="H62" si="23">SUM(H53:H61)</f>
        <v>0</v>
      </c>
      <c r="I62" s="18">
        <f t="shared" ref="I62" si="24">SUM(I53:I61)</f>
        <v>0</v>
      </c>
      <c r="J62" s="18">
        <f t="shared" ref="J62:L62" si="25">SUM(J53:J61)</f>
        <v>0</v>
      </c>
      <c r="K62" s="24"/>
      <c r="L62" s="18">
        <f t="shared" si="25"/>
        <v>0</v>
      </c>
    </row>
    <row r="63" spans="1:12" ht="15.75" customHeight="1" thickBot="1" x14ac:dyDescent="0.25">
      <c r="A63" s="28">
        <f>A45</f>
        <v>1</v>
      </c>
      <c r="B63" s="29">
        <f>B45</f>
        <v>3</v>
      </c>
      <c r="C63" s="83" t="s">
        <v>4</v>
      </c>
      <c r="D63" s="84"/>
      <c r="E63" s="69"/>
      <c r="F63" s="31">
        <f>F52+F62</f>
        <v>570</v>
      </c>
      <c r="G63" s="31">
        <f t="shared" ref="G63" si="26">G52+G62</f>
        <v>17.175000000000001</v>
      </c>
      <c r="H63" s="31">
        <f t="shared" ref="H63" si="27">H52+H62</f>
        <v>21.5</v>
      </c>
      <c r="I63" s="31">
        <f t="shared" ref="I63" si="28">I52+I62</f>
        <v>74.69</v>
      </c>
      <c r="J63" s="31">
        <f t="shared" ref="J63:L63" si="29">J52+J62</f>
        <v>591.22500000000002</v>
      </c>
      <c r="K63" s="31"/>
      <c r="L63" s="31">
        <f t="shared" si="29"/>
        <v>82.93</v>
      </c>
    </row>
    <row r="64" spans="1:12" ht="15" x14ac:dyDescent="0.25">
      <c r="A64" s="19">
        <v>1</v>
      </c>
      <c r="B64" s="20">
        <v>4</v>
      </c>
      <c r="C64" s="21" t="s">
        <v>20</v>
      </c>
      <c r="D64" s="5" t="s">
        <v>21</v>
      </c>
      <c r="E64" s="67" t="s">
        <v>54</v>
      </c>
      <c r="F64" s="38">
        <v>150</v>
      </c>
      <c r="G64" s="38">
        <v>31.6</v>
      </c>
      <c r="H64" s="38">
        <v>9.1999999999999993</v>
      </c>
      <c r="I64" s="38">
        <v>25.3</v>
      </c>
      <c r="J64" s="38">
        <v>253</v>
      </c>
      <c r="K64" s="39">
        <v>279</v>
      </c>
      <c r="L64" s="38">
        <v>57.71</v>
      </c>
    </row>
    <row r="65" spans="1:12" ht="15" x14ac:dyDescent="0.25">
      <c r="A65" s="22"/>
      <c r="B65" s="14"/>
      <c r="C65" s="10"/>
      <c r="D65" s="6" t="s">
        <v>55</v>
      </c>
      <c r="E65" s="66" t="s">
        <v>56</v>
      </c>
      <c r="F65" s="40">
        <v>30</v>
      </c>
      <c r="G65" s="40">
        <v>2.16</v>
      </c>
      <c r="H65" s="40">
        <v>2.5499999999999998</v>
      </c>
      <c r="I65" s="40">
        <v>16.649999999999999</v>
      </c>
      <c r="J65" s="40">
        <v>98.4</v>
      </c>
      <c r="K65" s="41">
        <v>490</v>
      </c>
      <c r="L65" s="40">
        <v>4.67</v>
      </c>
    </row>
    <row r="66" spans="1:12" ht="15" x14ac:dyDescent="0.25">
      <c r="A66" s="22"/>
      <c r="B66" s="14"/>
      <c r="C66" s="10"/>
      <c r="D66" s="7" t="s">
        <v>22</v>
      </c>
      <c r="E66" s="66" t="s">
        <v>57</v>
      </c>
      <c r="F66" s="40">
        <v>200</v>
      </c>
      <c r="G66" s="40">
        <v>3.6</v>
      </c>
      <c r="H66" s="40">
        <v>3.3</v>
      </c>
      <c r="I66" s="40">
        <v>25</v>
      </c>
      <c r="J66" s="40">
        <v>144</v>
      </c>
      <c r="K66" s="41">
        <v>508</v>
      </c>
      <c r="L66" s="40">
        <v>9.8699999999999992</v>
      </c>
    </row>
    <row r="67" spans="1:12" ht="15" x14ac:dyDescent="0.25">
      <c r="A67" s="22"/>
      <c r="B67" s="14"/>
      <c r="C67" s="10"/>
      <c r="D67" s="7" t="s">
        <v>23</v>
      </c>
      <c r="E67" s="66" t="s">
        <v>41</v>
      </c>
      <c r="F67" s="40">
        <v>50</v>
      </c>
      <c r="G67" s="40">
        <v>3.8</v>
      </c>
      <c r="H67" s="40">
        <v>0.4</v>
      </c>
      <c r="I67" s="40">
        <v>24.6</v>
      </c>
      <c r="J67" s="40">
        <v>117.5</v>
      </c>
      <c r="K67" s="41">
        <v>114</v>
      </c>
      <c r="L67" s="40">
        <v>2.81</v>
      </c>
    </row>
    <row r="68" spans="1:12" ht="15" x14ac:dyDescent="0.25">
      <c r="A68" s="22"/>
      <c r="B68" s="14"/>
      <c r="C68" s="10"/>
      <c r="D68" s="7" t="s">
        <v>24</v>
      </c>
      <c r="E68" s="66" t="s">
        <v>58</v>
      </c>
      <c r="F68" s="40">
        <v>100</v>
      </c>
      <c r="G68" s="40">
        <v>0.4</v>
      </c>
      <c r="H68" s="40">
        <v>0.4</v>
      </c>
      <c r="I68" s="40">
        <v>9.8000000000000007</v>
      </c>
      <c r="J68" s="40">
        <v>44</v>
      </c>
      <c r="K68" s="41">
        <v>82</v>
      </c>
      <c r="L68" s="40">
        <v>13.2</v>
      </c>
    </row>
    <row r="69" spans="1:12" ht="15" x14ac:dyDescent="0.25">
      <c r="A69" s="22"/>
      <c r="B69" s="14"/>
      <c r="C69" s="10"/>
      <c r="D69" s="6"/>
      <c r="E69" s="66"/>
      <c r="F69" s="40"/>
      <c r="G69" s="40"/>
      <c r="H69" s="40"/>
      <c r="I69" s="40"/>
      <c r="J69" s="40"/>
      <c r="K69" s="41"/>
      <c r="L69" s="40"/>
    </row>
    <row r="70" spans="1:12" ht="15" x14ac:dyDescent="0.25">
      <c r="A70" s="22"/>
      <c r="B70" s="14"/>
      <c r="C70" s="10"/>
      <c r="D70" s="6"/>
      <c r="E70" s="66"/>
      <c r="F70" s="40"/>
      <c r="G70" s="40"/>
      <c r="H70" s="40"/>
      <c r="I70" s="40"/>
      <c r="J70" s="40"/>
      <c r="K70" s="41"/>
      <c r="L70" s="40"/>
    </row>
    <row r="71" spans="1:12" ht="15" x14ac:dyDescent="0.25">
      <c r="A71" s="23"/>
      <c r="B71" s="16"/>
      <c r="C71" s="8"/>
      <c r="D71" s="17" t="s">
        <v>33</v>
      </c>
      <c r="E71" s="68"/>
      <c r="F71" s="18">
        <f>SUM(F64:F70)</f>
        <v>530</v>
      </c>
      <c r="G71" s="18">
        <f t="shared" ref="G71" si="30">SUM(G64:G70)</f>
        <v>41.56</v>
      </c>
      <c r="H71" s="18">
        <f t="shared" ref="H71" si="31">SUM(H64:H70)</f>
        <v>15.850000000000001</v>
      </c>
      <c r="I71" s="18">
        <f t="shared" ref="I71" si="32">SUM(I64:I70)</f>
        <v>101.35000000000001</v>
      </c>
      <c r="J71" s="18">
        <f t="shared" ref="J71:L71" si="33">SUM(J64:J70)</f>
        <v>656.9</v>
      </c>
      <c r="K71" s="24"/>
      <c r="L71" s="18">
        <f t="shared" si="33"/>
        <v>88.26</v>
      </c>
    </row>
    <row r="72" spans="1:12" ht="15" x14ac:dyDescent="0.25">
      <c r="A72" s="25">
        <f>A64</f>
        <v>1</v>
      </c>
      <c r="B72" s="12">
        <f>B64</f>
        <v>4</v>
      </c>
      <c r="C72" s="9" t="s">
        <v>25</v>
      </c>
      <c r="D72" s="7" t="s">
        <v>26</v>
      </c>
      <c r="E72" s="66"/>
      <c r="F72" s="40"/>
      <c r="G72" s="40"/>
      <c r="H72" s="40"/>
      <c r="I72" s="40"/>
      <c r="J72" s="40"/>
      <c r="K72" s="41"/>
      <c r="L72" s="40"/>
    </row>
    <row r="73" spans="1:12" ht="15" x14ac:dyDescent="0.25">
      <c r="A73" s="22"/>
      <c r="B73" s="14"/>
      <c r="C73" s="10"/>
      <c r="D73" s="7" t="s">
        <v>27</v>
      </c>
      <c r="E73" s="66"/>
      <c r="F73" s="40"/>
      <c r="G73" s="40"/>
      <c r="H73" s="40"/>
      <c r="I73" s="40"/>
      <c r="J73" s="40"/>
      <c r="K73" s="41"/>
      <c r="L73" s="40"/>
    </row>
    <row r="74" spans="1:12" ht="15" x14ac:dyDescent="0.25">
      <c r="A74" s="22"/>
      <c r="B74" s="14"/>
      <c r="C74" s="10"/>
      <c r="D74" s="7" t="s">
        <v>28</v>
      </c>
      <c r="E74" s="66"/>
      <c r="F74" s="40"/>
      <c r="G74" s="40"/>
      <c r="H74" s="40"/>
      <c r="I74" s="40"/>
      <c r="J74" s="40"/>
      <c r="K74" s="41"/>
      <c r="L74" s="40"/>
    </row>
    <row r="75" spans="1:12" ht="15" x14ac:dyDescent="0.25">
      <c r="A75" s="22"/>
      <c r="B75" s="14"/>
      <c r="C75" s="10"/>
      <c r="D75" s="7" t="s">
        <v>50</v>
      </c>
      <c r="E75" s="66"/>
      <c r="F75" s="40"/>
      <c r="G75" s="40"/>
      <c r="H75" s="40"/>
      <c r="I75" s="40"/>
      <c r="J75" s="40"/>
      <c r="K75" s="41"/>
      <c r="L75" s="40"/>
    </row>
    <row r="76" spans="1:12" ht="15" x14ac:dyDescent="0.25">
      <c r="A76" s="22"/>
      <c r="B76" s="14"/>
      <c r="C76" s="10"/>
      <c r="D76" s="7" t="s">
        <v>31</v>
      </c>
      <c r="E76" s="66"/>
      <c r="F76" s="40"/>
      <c r="G76" s="40"/>
      <c r="H76" s="40"/>
      <c r="I76" s="40"/>
      <c r="J76" s="40"/>
      <c r="K76" s="41"/>
      <c r="L76" s="40"/>
    </row>
    <row r="77" spans="1:12" ht="15" x14ac:dyDescent="0.25">
      <c r="A77" s="22"/>
      <c r="B77" s="14"/>
      <c r="C77" s="10"/>
      <c r="D77" s="7" t="s">
        <v>32</v>
      </c>
      <c r="E77" s="66"/>
      <c r="F77" s="40"/>
      <c r="G77" s="40"/>
      <c r="H77" s="40"/>
      <c r="I77" s="40"/>
      <c r="J77" s="40"/>
      <c r="K77" s="41"/>
      <c r="L77" s="40"/>
    </row>
    <row r="78" spans="1:12" ht="15" x14ac:dyDescent="0.25">
      <c r="A78" s="22"/>
      <c r="B78" s="14"/>
      <c r="C78" s="10"/>
      <c r="D78" s="7"/>
      <c r="E78" s="66"/>
      <c r="F78" s="40"/>
      <c r="G78" s="40"/>
      <c r="H78" s="40"/>
      <c r="I78" s="40"/>
      <c r="J78" s="40"/>
      <c r="K78" s="41"/>
      <c r="L78" s="40"/>
    </row>
    <row r="79" spans="1:12" ht="15" x14ac:dyDescent="0.25">
      <c r="A79" s="22"/>
      <c r="B79" s="14"/>
      <c r="C79" s="10"/>
      <c r="D79" s="6"/>
      <c r="E79" s="66"/>
      <c r="F79" s="40"/>
      <c r="G79" s="40"/>
      <c r="H79" s="40"/>
      <c r="I79" s="40"/>
      <c r="J79" s="40"/>
      <c r="K79" s="41"/>
      <c r="L79" s="40"/>
    </row>
    <row r="80" spans="1:12" ht="15" x14ac:dyDescent="0.25">
      <c r="A80" s="22"/>
      <c r="B80" s="14"/>
      <c r="C80" s="10"/>
      <c r="D80" s="6"/>
      <c r="E80" s="66"/>
      <c r="F80" s="40"/>
      <c r="G80" s="40"/>
      <c r="H80" s="40"/>
      <c r="I80" s="40"/>
      <c r="J80" s="40"/>
      <c r="K80" s="41"/>
      <c r="L80" s="40"/>
    </row>
    <row r="81" spans="1:12" ht="15" x14ac:dyDescent="0.25">
      <c r="A81" s="23"/>
      <c r="B81" s="16"/>
      <c r="C81" s="8"/>
      <c r="D81" s="17" t="s">
        <v>33</v>
      </c>
      <c r="E81" s="68"/>
      <c r="F81" s="18">
        <f>SUM(F72:F80)</f>
        <v>0</v>
      </c>
      <c r="G81" s="18">
        <f t="shared" ref="G81" si="34">SUM(G72:G80)</f>
        <v>0</v>
      </c>
      <c r="H81" s="18">
        <f t="shared" ref="H81" si="35">SUM(H72:H80)</f>
        <v>0</v>
      </c>
      <c r="I81" s="18">
        <f t="shared" ref="I81" si="36">SUM(I72:I80)</f>
        <v>0</v>
      </c>
      <c r="J81" s="18">
        <f t="shared" ref="J81:L81" si="37">SUM(J72:J80)</f>
        <v>0</v>
      </c>
      <c r="K81" s="24"/>
      <c r="L81" s="18">
        <f t="shared" si="37"/>
        <v>0</v>
      </c>
    </row>
    <row r="82" spans="1:12" ht="15.75" customHeight="1" thickBot="1" x14ac:dyDescent="0.25">
      <c r="A82" s="28">
        <f>A64</f>
        <v>1</v>
      </c>
      <c r="B82" s="29">
        <f>B64</f>
        <v>4</v>
      </c>
      <c r="C82" s="83" t="s">
        <v>4</v>
      </c>
      <c r="D82" s="84"/>
      <c r="E82" s="69"/>
      <c r="F82" s="31">
        <f>F71+F81</f>
        <v>530</v>
      </c>
      <c r="G82" s="31">
        <f t="shared" ref="G82" si="38">G71+G81</f>
        <v>41.56</v>
      </c>
      <c r="H82" s="31">
        <f t="shared" ref="H82" si="39">H71+H81</f>
        <v>15.850000000000001</v>
      </c>
      <c r="I82" s="31">
        <f t="shared" ref="I82" si="40">I71+I81</f>
        <v>101.35000000000001</v>
      </c>
      <c r="J82" s="31">
        <f t="shared" ref="J82:L82" si="41">J71+J81</f>
        <v>656.9</v>
      </c>
      <c r="K82" s="31"/>
      <c r="L82" s="31">
        <f t="shared" si="41"/>
        <v>88.26</v>
      </c>
    </row>
    <row r="83" spans="1:12" ht="15" x14ac:dyDescent="0.25">
      <c r="A83" s="19">
        <v>1</v>
      </c>
      <c r="B83" s="20">
        <v>5</v>
      </c>
      <c r="C83" s="21" t="s">
        <v>20</v>
      </c>
      <c r="D83" s="5" t="s">
        <v>21</v>
      </c>
      <c r="E83" s="67" t="s">
        <v>59</v>
      </c>
      <c r="F83" s="38">
        <v>200</v>
      </c>
      <c r="G83" s="38">
        <v>5.54</v>
      </c>
      <c r="H83" s="38">
        <v>8.6199999999999992</v>
      </c>
      <c r="I83" s="38">
        <v>32.4</v>
      </c>
      <c r="J83" s="38">
        <v>229.4</v>
      </c>
      <c r="K83" s="39">
        <v>274</v>
      </c>
      <c r="L83" s="38">
        <v>13.17</v>
      </c>
    </row>
    <row r="84" spans="1:12" ht="15" x14ac:dyDescent="0.25">
      <c r="A84" s="22"/>
      <c r="B84" s="14"/>
      <c r="C84" s="10"/>
      <c r="D84" s="6"/>
      <c r="E84" s="66"/>
      <c r="F84" s="40"/>
      <c r="G84" s="40"/>
      <c r="H84" s="40"/>
      <c r="I84" s="40"/>
      <c r="J84" s="40"/>
      <c r="K84" s="41"/>
      <c r="L84" s="40"/>
    </row>
    <row r="85" spans="1:12" ht="15" x14ac:dyDescent="0.25">
      <c r="A85" s="22"/>
      <c r="B85" s="14"/>
      <c r="C85" s="10"/>
      <c r="D85" s="7" t="s">
        <v>22</v>
      </c>
      <c r="E85" s="66" t="s">
        <v>40</v>
      </c>
      <c r="F85" s="40">
        <v>200</v>
      </c>
      <c r="G85" s="40">
        <v>0.2</v>
      </c>
      <c r="H85" s="40">
        <v>0.1</v>
      </c>
      <c r="I85" s="40">
        <v>9.3000000000000007</v>
      </c>
      <c r="J85" s="40">
        <v>38</v>
      </c>
      <c r="K85" s="41">
        <v>457</v>
      </c>
      <c r="L85" s="40">
        <v>1.92</v>
      </c>
    </row>
    <row r="86" spans="1:12" ht="15" x14ac:dyDescent="0.25">
      <c r="A86" s="22"/>
      <c r="B86" s="14"/>
      <c r="C86" s="10"/>
      <c r="D86" s="7" t="s">
        <v>23</v>
      </c>
      <c r="E86" s="66" t="s">
        <v>60</v>
      </c>
      <c r="F86" s="40">
        <v>50</v>
      </c>
      <c r="G86" s="40">
        <v>3.75</v>
      </c>
      <c r="H86" s="40">
        <v>1.45</v>
      </c>
      <c r="I86" s="40">
        <v>25.7</v>
      </c>
      <c r="J86" s="40">
        <v>131</v>
      </c>
      <c r="K86" s="41">
        <v>117</v>
      </c>
      <c r="L86" s="40">
        <v>4.5</v>
      </c>
    </row>
    <row r="87" spans="1:12" ht="15" x14ac:dyDescent="0.25">
      <c r="A87" s="22"/>
      <c r="B87" s="14"/>
      <c r="C87" s="10"/>
      <c r="D87" s="7" t="s">
        <v>24</v>
      </c>
      <c r="E87" s="76" t="s">
        <v>80</v>
      </c>
      <c r="F87" s="40">
        <v>200</v>
      </c>
      <c r="G87" s="40">
        <v>0.2</v>
      </c>
      <c r="H87" s="40">
        <v>0.2</v>
      </c>
      <c r="I87" s="40">
        <v>20</v>
      </c>
      <c r="J87" s="40">
        <v>80</v>
      </c>
      <c r="K87" s="41">
        <v>98.9</v>
      </c>
      <c r="L87" s="40">
        <v>28.3</v>
      </c>
    </row>
    <row r="88" spans="1:12" ht="15" x14ac:dyDescent="0.25">
      <c r="A88" s="22"/>
      <c r="B88" s="14"/>
      <c r="C88" s="10"/>
      <c r="D88" s="6" t="s">
        <v>73</v>
      </c>
      <c r="E88" s="66" t="s">
        <v>47</v>
      </c>
      <c r="F88" s="40">
        <v>10</v>
      </c>
      <c r="G88" s="40">
        <v>0.08</v>
      </c>
      <c r="H88" s="40">
        <v>7.25</v>
      </c>
      <c r="I88" s="40">
        <v>0.13</v>
      </c>
      <c r="J88" s="40">
        <v>66.09</v>
      </c>
      <c r="K88" s="41">
        <v>79</v>
      </c>
      <c r="L88" s="40">
        <v>6.67</v>
      </c>
    </row>
    <row r="89" spans="1:12" ht="15" x14ac:dyDescent="0.25">
      <c r="A89" s="22"/>
      <c r="B89" s="14"/>
      <c r="C89" s="10"/>
      <c r="D89" s="6" t="s">
        <v>73</v>
      </c>
      <c r="E89" s="66" t="s">
        <v>48</v>
      </c>
      <c r="F89" s="40">
        <v>30</v>
      </c>
      <c r="G89" s="40">
        <v>6.96</v>
      </c>
      <c r="H89" s="40">
        <v>8.86</v>
      </c>
      <c r="I89" s="40">
        <v>0</v>
      </c>
      <c r="J89" s="40">
        <v>107.4</v>
      </c>
      <c r="K89" s="41">
        <v>75</v>
      </c>
      <c r="L89" s="49">
        <v>19.350000000000001</v>
      </c>
    </row>
    <row r="90" spans="1:12" ht="15.75" thickBot="1" x14ac:dyDescent="0.3">
      <c r="A90" s="23"/>
      <c r="B90" s="16"/>
      <c r="C90" s="8"/>
      <c r="D90" s="17" t="s">
        <v>33</v>
      </c>
      <c r="E90" s="68"/>
      <c r="F90" s="18">
        <f>SUM(F83:F89)</f>
        <v>690</v>
      </c>
      <c r="G90" s="18">
        <f t="shared" ref="G90" si="42">SUM(G83:G89)</f>
        <v>16.73</v>
      </c>
      <c r="H90" s="18">
        <f t="shared" ref="H90" si="43">SUM(H83:H89)</f>
        <v>26.479999999999997</v>
      </c>
      <c r="I90" s="18">
        <f t="shared" ref="I90" si="44">SUM(I83:I89)</f>
        <v>87.53</v>
      </c>
      <c r="J90" s="18">
        <f t="shared" ref="J90:L90" si="45">SUM(J83:J89)</f>
        <v>651.89</v>
      </c>
      <c r="K90" s="24"/>
      <c r="L90" s="18">
        <f t="shared" si="45"/>
        <v>73.91</v>
      </c>
    </row>
    <row r="91" spans="1:12" ht="15" x14ac:dyDescent="0.25">
      <c r="A91" s="25">
        <f>A83</f>
        <v>1</v>
      </c>
      <c r="B91" s="12">
        <f>B83</f>
        <v>5</v>
      </c>
      <c r="C91" s="9" t="s">
        <v>25</v>
      </c>
      <c r="D91" s="7" t="s">
        <v>26</v>
      </c>
      <c r="E91" s="67"/>
      <c r="F91" s="38"/>
      <c r="G91" s="38"/>
      <c r="H91" s="38"/>
      <c r="I91" s="38"/>
      <c r="J91" s="38"/>
      <c r="K91" s="39"/>
      <c r="L91" s="38"/>
    </row>
    <row r="92" spans="1:12" ht="15" x14ac:dyDescent="0.25">
      <c r="A92" s="22"/>
      <c r="B92" s="14"/>
      <c r="C92" s="10"/>
      <c r="D92" s="7" t="s">
        <v>27</v>
      </c>
      <c r="E92" s="66"/>
      <c r="F92" s="40"/>
      <c r="G92" s="40"/>
      <c r="H92" s="40"/>
      <c r="I92" s="40"/>
      <c r="J92" s="40"/>
      <c r="K92" s="41"/>
      <c r="L92" s="40"/>
    </row>
    <row r="93" spans="1:12" ht="15" x14ac:dyDescent="0.25">
      <c r="A93" s="22"/>
      <c r="B93" s="14"/>
      <c r="C93" s="10"/>
      <c r="D93" s="7" t="s">
        <v>28</v>
      </c>
      <c r="E93" s="66"/>
      <c r="F93" s="40"/>
      <c r="G93" s="40"/>
      <c r="H93" s="40"/>
      <c r="I93" s="40"/>
      <c r="J93" s="40"/>
      <c r="K93" s="41"/>
      <c r="L93" s="40"/>
    </row>
    <row r="94" spans="1:12" ht="15" x14ac:dyDescent="0.25">
      <c r="A94" s="22"/>
      <c r="B94" s="14"/>
      <c r="C94" s="10"/>
      <c r="D94" s="7" t="s">
        <v>29</v>
      </c>
      <c r="E94" s="66"/>
      <c r="F94" s="40"/>
      <c r="G94" s="40"/>
      <c r="H94" s="40"/>
      <c r="I94" s="40"/>
      <c r="J94" s="40"/>
      <c r="K94" s="41"/>
      <c r="L94" s="40"/>
    </row>
    <row r="95" spans="1:12" ht="15" x14ac:dyDescent="0.25">
      <c r="A95" s="22"/>
      <c r="B95" s="14"/>
      <c r="C95" s="10"/>
      <c r="D95" s="7" t="s">
        <v>30</v>
      </c>
      <c r="E95" s="66"/>
      <c r="F95" s="40"/>
      <c r="G95" s="40"/>
      <c r="H95" s="40"/>
      <c r="I95" s="40"/>
      <c r="J95" s="40"/>
      <c r="K95" s="41"/>
      <c r="L95" s="40"/>
    </row>
    <row r="96" spans="1:12" ht="15" x14ac:dyDescent="0.25">
      <c r="A96" s="22"/>
      <c r="B96" s="14"/>
      <c r="C96" s="10"/>
      <c r="D96" s="7" t="s">
        <v>31</v>
      </c>
      <c r="E96" s="66"/>
      <c r="F96" s="40"/>
      <c r="G96" s="40"/>
      <c r="H96" s="40"/>
      <c r="I96" s="40"/>
      <c r="J96" s="40"/>
      <c r="K96" s="41"/>
      <c r="L96" s="40"/>
    </row>
    <row r="97" spans="1:12" ht="15" x14ac:dyDescent="0.25">
      <c r="A97" s="22"/>
      <c r="B97" s="14"/>
      <c r="C97" s="10"/>
      <c r="D97" s="7" t="s">
        <v>32</v>
      </c>
      <c r="E97" s="66"/>
      <c r="F97" s="40"/>
      <c r="G97" s="40"/>
      <c r="H97" s="40"/>
      <c r="I97" s="40"/>
      <c r="J97" s="40"/>
      <c r="K97" s="41"/>
      <c r="L97" s="40"/>
    </row>
    <row r="98" spans="1:12" ht="15" x14ac:dyDescent="0.25">
      <c r="A98" s="22"/>
      <c r="B98" s="14"/>
      <c r="C98" s="10"/>
      <c r="D98" s="6"/>
      <c r="E98" s="66"/>
      <c r="F98" s="40"/>
      <c r="G98" s="40"/>
      <c r="H98" s="40"/>
      <c r="I98" s="40"/>
      <c r="J98" s="40"/>
      <c r="K98" s="41"/>
      <c r="L98" s="40"/>
    </row>
    <row r="99" spans="1:12" ht="15" x14ac:dyDescent="0.25">
      <c r="A99" s="22"/>
      <c r="B99" s="14"/>
      <c r="C99" s="10"/>
      <c r="D99" s="6"/>
      <c r="E99" s="66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3"/>
      <c r="B100" s="16"/>
      <c r="C100" s="8"/>
      <c r="D100" s="17" t="s">
        <v>33</v>
      </c>
      <c r="E100" s="68"/>
      <c r="F100" s="18">
        <f>SUM(F91:F99)</f>
        <v>0</v>
      </c>
      <c r="G100" s="18">
        <f t="shared" ref="G100" si="46">SUM(G91:G99)</f>
        <v>0</v>
      </c>
      <c r="H100" s="18">
        <f t="shared" ref="H100" si="47">SUM(H91:H99)</f>
        <v>0</v>
      </c>
      <c r="I100" s="18">
        <f t="shared" ref="I100" si="48">SUM(I91:I99)</f>
        <v>0</v>
      </c>
      <c r="J100" s="18">
        <f t="shared" ref="J100:L100" si="49">SUM(J91:J99)</f>
        <v>0</v>
      </c>
      <c r="K100" s="24"/>
      <c r="L100" s="18">
        <f t="shared" si="49"/>
        <v>0</v>
      </c>
    </row>
    <row r="101" spans="1:12" ht="15.75" customHeight="1" thickBot="1" x14ac:dyDescent="0.25">
      <c r="A101" s="28">
        <f>A83</f>
        <v>1</v>
      </c>
      <c r="B101" s="29">
        <f>B83</f>
        <v>5</v>
      </c>
      <c r="C101" s="83" t="s">
        <v>4</v>
      </c>
      <c r="D101" s="84"/>
      <c r="E101" s="69"/>
      <c r="F101" s="31">
        <f>F90+F100</f>
        <v>690</v>
      </c>
      <c r="G101" s="31">
        <f t="shared" ref="G101" si="50">G90+G100</f>
        <v>16.73</v>
      </c>
      <c r="H101" s="31">
        <f t="shared" ref="H101" si="51">H90+H100</f>
        <v>26.479999999999997</v>
      </c>
      <c r="I101" s="31">
        <f t="shared" ref="I101" si="52">I90+I100</f>
        <v>87.53</v>
      </c>
      <c r="J101" s="31">
        <f t="shared" ref="J101:L101" si="53">J90+J100</f>
        <v>651.89</v>
      </c>
      <c r="K101" s="31"/>
      <c r="L101" s="31">
        <f t="shared" si="53"/>
        <v>73.91</v>
      </c>
    </row>
    <row r="102" spans="1:12" ht="15.75" thickBot="1" x14ac:dyDescent="0.3">
      <c r="A102" s="19">
        <v>2</v>
      </c>
      <c r="B102" s="20">
        <v>1</v>
      </c>
      <c r="C102" s="21" t="s">
        <v>20</v>
      </c>
      <c r="D102" s="5" t="s">
        <v>21</v>
      </c>
      <c r="E102" s="66" t="s">
        <v>43</v>
      </c>
      <c r="F102" s="40">
        <v>100</v>
      </c>
      <c r="G102" s="40">
        <v>15.58</v>
      </c>
      <c r="H102" s="40">
        <v>14.17</v>
      </c>
      <c r="I102" s="40">
        <v>3.5</v>
      </c>
      <c r="J102" s="40">
        <v>204.17</v>
      </c>
      <c r="K102" s="41">
        <v>327</v>
      </c>
      <c r="L102" s="40">
        <v>62.02</v>
      </c>
    </row>
    <row r="103" spans="1:12" ht="15" x14ac:dyDescent="0.25">
      <c r="A103" s="22"/>
      <c r="B103" s="14"/>
      <c r="C103" s="10"/>
      <c r="D103" s="6" t="s">
        <v>29</v>
      </c>
      <c r="E103" s="67" t="s">
        <v>61</v>
      </c>
      <c r="F103" s="38">
        <v>200</v>
      </c>
      <c r="G103" s="38">
        <v>7.5</v>
      </c>
      <c r="H103" s="38">
        <v>7.68</v>
      </c>
      <c r="I103" s="38">
        <v>13.1</v>
      </c>
      <c r="J103" s="38">
        <v>231.4</v>
      </c>
      <c r="K103" s="39">
        <v>202</v>
      </c>
      <c r="L103" s="38">
        <v>9.5299999999999994</v>
      </c>
    </row>
    <row r="104" spans="1:12" ht="15" x14ac:dyDescent="0.25">
      <c r="A104" s="22"/>
      <c r="B104" s="14"/>
      <c r="C104" s="10"/>
      <c r="D104" s="7" t="s">
        <v>22</v>
      </c>
      <c r="E104" s="66" t="s">
        <v>51</v>
      </c>
      <c r="F104" s="40">
        <v>200</v>
      </c>
      <c r="G104" s="40">
        <v>0.3</v>
      </c>
      <c r="H104" s="40">
        <v>0.1</v>
      </c>
      <c r="I104" s="40">
        <v>9.5</v>
      </c>
      <c r="J104" s="40">
        <v>40</v>
      </c>
      <c r="K104" s="41">
        <v>459</v>
      </c>
      <c r="L104" s="40">
        <v>3.92</v>
      </c>
    </row>
    <row r="105" spans="1:12" ht="15" x14ac:dyDescent="0.25">
      <c r="A105" s="22"/>
      <c r="B105" s="14"/>
      <c r="C105" s="10"/>
      <c r="D105" s="7" t="s">
        <v>23</v>
      </c>
      <c r="E105" s="66" t="s">
        <v>41</v>
      </c>
      <c r="F105" s="40">
        <v>50</v>
      </c>
      <c r="G105" s="40">
        <v>3.8</v>
      </c>
      <c r="H105" s="40">
        <v>0.4</v>
      </c>
      <c r="I105" s="40">
        <v>24.6</v>
      </c>
      <c r="J105" s="40">
        <v>117.5</v>
      </c>
      <c r="K105" s="41">
        <v>114</v>
      </c>
      <c r="L105" s="40">
        <v>2.96</v>
      </c>
    </row>
    <row r="106" spans="1:12" ht="15" x14ac:dyDescent="0.25">
      <c r="A106" s="22"/>
      <c r="B106" s="14"/>
      <c r="C106" s="10"/>
      <c r="D106" s="7" t="s">
        <v>24</v>
      </c>
      <c r="E106" s="66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2"/>
      <c r="B107" s="14"/>
      <c r="C107" s="10"/>
      <c r="D107" s="6"/>
      <c r="E107" s="66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2"/>
      <c r="B108" s="14"/>
      <c r="C108" s="10"/>
      <c r="D108" s="6"/>
      <c r="E108" s="66"/>
      <c r="F108" s="40"/>
      <c r="G108" s="40"/>
      <c r="H108" s="40"/>
      <c r="I108" s="40"/>
      <c r="J108" s="40"/>
      <c r="K108" s="41"/>
      <c r="L108" s="40"/>
    </row>
    <row r="109" spans="1:12" ht="15.75" thickBot="1" x14ac:dyDescent="0.3">
      <c r="A109" s="23"/>
      <c r="B109" s="16"/>
      <c r="C109" s="8"/>
      <c r="D109" s="17" t="s">
        <v>33</v>
      </c>
      <c r="E109" s="68"/>
      <c r="F109" s="18">
        <f>SUM(F102:F108)</f>
        <v>550</v>
      </c>
      <c r="G109" s="18">
        <f t="shared" ref="G109:J109" si="54">SUM(G102:G108)</f>
        <v>27.18</v>
      </c>
      <c r="H109" s="18">
        <f t="shared" si="54"/>
        <v>22.35</v>
      </c>
      <c r="I109" s="18">
        <f t="shared" si="54"/>
        <v>50.7</v>
      </c>
      <c r="J109" s="18">
        <f t="shared" si="54"/>
        <v>593.06999999999994</v>
      </c>
      <c r="K109" s="24"/>
      <c r="L109" s="18">
        <f t="shared" ref="L109" si="55">SUM(L102:L108)</f>
        <v>78.429999999999993</v>
      </c>
    </row>
    <row r="110" spans="1:12" ht="15" x14ac:dyDescent="0.25">
      <c r="A110" s="25">
        <f>A102</f>
        <v>2</v>
      </c>
      <c r="B110" s="12">
        <f>B102</f>
        <v>1</v>
      </c>
      <c r="C110" s="9" t="s">
        <v>25</v>
      </c>
      <c r="D110" s="7" t="s">
        <v>26</v>
      </c>
      <c r="E110" s="67"/>
      <c r="F110" s="38"/>
      <c r="G110" s="38"/>
      <c r="H110" s="38"/>
      <c r="I110" s="38"/>
      <c r="J110" s="38"/>
      <c r="K110" s="39"/>
      <c r="L110" s="38"/>
    </row>
    <row r="111" spans="1:12" ht="15" x14ac:dyDescent="0.25">
      <c r="A111" s="22"/>
      <c r="B111" s="14"/>
      <c r="C111" s="10"/>
      <c r="D111" s="7" t="s">
        <v>27</v>
      </c>
      <c r="E111" s="66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2"/>
      <c r="B112" s="14"/>
      <c r="C112" s="10"/>
      <c r="D112" s="7" t="s">
        <v>28</v>
      </c>
      <c r="E112" s="66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2"/>
      <c r="B113" s="14"/>
      <c r="C113" s="10"/>
      <c r="D113" s="7" t="s">
        <v>30</v>
      </c>
      <c r="E113" s="66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2"/>
      <c r="B114" s="14"/>
      <c r="C114" s="10"/>
      <c r="D114" s="7" t="s">
        <v>31</v>
      </c>
      <c r="E114" s="66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2"/>
      <c r="B115" s="14"/>
      <c r="C115" s="10"/>
      <c r="D115" s="7" t="s">
        <v>62</v>
      </c>
      <c r="E115" s="66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2"/>
      <c r="B116" s="14"/>
      <c r="C116" s="10"/>
      <c r="D116" s="7"/>
      <c r="E116" s="66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2"/>
      <c r="B117" s="14"/>
      <c r="C117" s="10"/>
      <c r="D117" s="6"/>
      <c r="E117" s="66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2"/>
      <c r="B118" s="14"/>
      <c r="C118" s="10"/>
      <c r="D118" s="6"/>
      <c r="E118" s="66"/>
      <c r="F118" s="40"/>
      <c r="G118" s="40"/>
      <c r="H118" s="40"/>
      <c r="I118" s="40"/>
      <c r="J118" s="40"/>
      <c r="K118" s="41"/>
      <c r="L118" s="40"/>
    </row>
    <row r="119" spans="1:12" ht="15" x14ac:dyDescent="0.25">
      <c r="A119" s="23"/>
      <c r="B119" s="16"/>
      <c r="C119" s="8"/>
      <c r="D119" s="17" t="s">
        <v>33</v>
      </c>
      <c r="E119" s="68"/>
      <c r="F119" s="18">
        <f>SUM(F110:F118)</f>
        <v>0</v>
      </c>
      <c r="G119" s="18">
        <f t="shared" ref="G119:J119" si="56">SUM(G110:G118)</f>
        <v>0</v>
      </c>
      <c r="H119" s="18">
        <f t="shared" si="56"/>
        <v>0</v>
      </c>
      <c r="I119" s="18">
        <f t="shared" si="56"/>
        <v>0</v>
      </c>
      <c r="J119" s="18">
        <f t="shared" si="56"/>
        <v>0</v>
      </c>
      <c r="K119" s="24"/>
      <c r="L119" s="18">
        <f t="shared" ref="L119" si="57">SUM(L110:L118)</f>
        <v>0</v>
      </c>
    </row>
    <row r="120" spans="1:12" ht="15.75" thickBot="1" x14ac:dyDescent="0.25">
      <c r="A120" s="28">
        <f>A102</f>
        <v>2</v>
      </c>
      <c r="B120" s="29">
        <f>B102</f>
        <v>1</v>
      </c>
      <c r="C120" s="83" t="s">
        <v>4</v>
      </c>
      <c r="D120" s="84"/>
      <c r="E120" s="69"/>
      <c r="F120" s="31">
        <f>F109+F119</f>
        <v>550</v>
      </c>
      <c r="G120" s="31">
        <f t="shared" ref="G120" si="58">G109+G119</f>
        <v>27.18</v>
      </c>
      <c r="H120" s="31">
        <f t="shared" ref="H120" si="59">H109+H119</f>
        <v>22.35</v>
      </c>
      <c r="I120" s="31">
        <f t="shared" ref="I120" si="60">I109+I119</f>
        <v>50.7</v>
      </c>
      <c r="J120" s="31">
        <f t="shared" ref="J120:L120" si="61">J109+J119</f>
        <v>593.06999999999994</v>
      </c>
      <c r="K120" s="31"/>
      <c r="L120" s="31">
        <f t="shared" si="61"/>
        <v>78.429999999999993</v>
      </c>
    </row>
    <row r="121" spans="1:12" ht="15" x14ac:dyDescent="0.25">
      <c r="A121" s="13">
        <v>2</v>
      </c>
      <c r="B121" s="14">
        <v>2</v>
      </c>
      <c r="C121" s="21" t="s">
        <v>20</v>
      </c>
      <c r="D121" s="5" t="s">
        <v>21</v>
      </c>
      <c r="E121" s="67" t="s">
        <v>63</v>
      </c>
      <c r="F121" s="38">
        <v>200</v>
      </c>
      <c r="G121" s="38">
        <v>7.18</v>
      </c>
      <c r="H121" s="38">
        <v>4.72</v>
      </c>
      <c r="I121" s="38">
        <v>26.74</v>
      </c>
      <c r="J121" s="38">
        <v>199.8</v>
      </c>
      <c r="K121" s="39">
        <v>233</v>
      </c>
      <c r="L121" s="38">
        <v>10.32</v>
      </c>
    </row>
    <row r="122" spans="1:12" ht="15" x14ac:dyDescent="0.25">
      <c r="A122" s="13"/>
      <c r="B122" s="14"/>
      <c r="C122" s="10"/>
      <c r="D122" s="6"/>
      <c r="E122" s="66"/>
      <c r="F122" s="40"/>
      <c r="G122" s="40"/>
      <c r="H122" s="40"/>
      <c r="I122" s="40"/>
      <c r="J122" s="40"/>
      <c r="K122" s="41"/>
      <c r="L122" s="40"/>
    </row>
    <row r="123" spans="1:12" ht="15" x14ac:dyDescent="0.25">
      <c r="A123" s="13"/>
      <c r="B123" s="14"/>
      <c r="C123" s="10"/>
      <c r="D123" s="7" t="s">
        <v>22</v>
      </c>
      <c r="E123" s="66" t="s">
        <v>57</v>
      </c>
      <c r="F123" s="40">
        <v>200</v>
      </c>
      <c r="G123" s="40">
        <v>3.6</v>
      </c>
      <c r="H123" s="40">
        <v>3.3</v>
      </c>
      <c r="I123" s="40">
        <v>25</v>
      </c>
      <c r="J123" s="40">
        <v>144</v>
      </c>
      <c r="K123" s="41">
        <v>508</v>
      </c>
      <c r="L123" s="40">
        <v>10.210000000000001</v>
      </c>
    </row>
    <row r="124" spans="1:12" ht="15" x14ac:dyDescent="0.25">
      <c r="A124" s="13"/>
      <c r="B124" s="14"/>
      <c r="C124" s="10"/>
      <c r="D124" s="7" t="s">
        <v>23</v>
      </c>
      <c r="E124" s="66" t="s">
        <v>46</v>
      </c>
      <c r="F124" s="40">
        <v>50</v>
      </c>
      <c r="G124" s="40">
        <v>3.75</v>
      </c>
      <c r="H124" s="40">
        <v>1.45</v>
      </c>
      <c r="I124" s="40">
        <v>25.7</v>
      </c>
      <c r="J124" s="40">
        <v>131</v>
      </c>
      <c r="K124" s="41">
        <v>117</v>
      </c>
      <c r="L124" s="40">
        <v>6.04</v>
      </c>
    </row>
    <row r="125" spans="1:12" ht="15" x14ac:dyDescent="0.25">
      <c r="A125" s="13"/>
      <c r="B125" s="14"/>
      <c r="C125" s="10"/>
      <c r="D125" s="7" t="s">
        <v>24</v>
      </c>
      <c r="E125" s="71" t="s">
        <v>58</v>
      </c>
      <c r="F125" s="40">
        <v>120</v>
      </c>
      <c r="G125" s="40">
        <v>0.48</v>
      </c>
      <c r="H125" s="40">
        <v>0.48</v>
      </c>
      <c r="I125" s="40">
        <v>11.76</v>
      </c>
      <c r="J125" s="40">
        <v>52.8</v>
      </c>
      <c r="K125" s="41">
        <v>82</v>
      </c>
      <c r="L125" s="40">
        <v>16.2</v>
      </c>
    </row>
    <row r="126" spans="1:12" ht="15" x14ac:dyDescent="0.25">
      <c r="A126" s="13"/>
      <c r="B126" s="14"/>
      <c r="C126" s="10"/>
      <c r="D126" s="6" t="s">
        <v>73</v>
      </c>
      <c r="E126" s="66" t="s">
        <v>47</v>
      </c>
      <c r="F126" s="40">
        <v>10</v>
      </c>
      <c r="G126" s="40">
        <v>0.08</v>
      </c>
      <c r="H126" s="40">
        <v>7.25</v>
      </c>
      <c r="I126" s="40">
        <v>0.13</v>
      </c>
      <c r="J126" s="40">
        <v>66.09</v>
      </c>
      <c r="K126" s="41">
        <v>79</v>
      </c>
      <c r="L126" s="40">
        <v>6.77</v>
      </c>
    </row>
    <row r="127" spans="1:12" ht="15" x14ac:dyDescent="0.25">
      <c r="A127" s="13"/>
      <c r="B127" s="14"/>
      <c r="C127" s="10"/>
      <c r="D127" s="6" t="s">
        <v>73</v>
      </c>
      <c r="E127" s="66" t="s">
        <v>48</v>
      </c>
      <c r="F127" s="40">
        <v>30</v>
      </c>
      <c r="G127" s="40">
        <v>6.96</v>
      </c>
      <c r="H127" s="40">
        <v>8.85</v>
      </c>
      <c r="I127" s="40">
        <v>0</v>
      </c>
      <c r="J127" s="40">
        <v>107.4</v>
      </c>
      <c r="K127" s="41">
        <v>75</v>
      </c>
      <c r="L127" s="40">
        <v>18.899999999999999</v>
      </c>
    </row>
    <row r="128" spans="1:12" ht="15.75" thickBot="1" x14ac:dyDescent="0.3">
      <c r="A128" s="15"/>
      <c r="B128" s="16"/>
      <c r="C128" s="8"/>
      <c r="D128" s="17" t="s">
        <v>33</v>
      </c>
      <c r="E128" s="68"/>
      <c r="F128" s="18">
        <f>SUM(F121:F127)</f>
        <v>610</v>
      </c>
      <c r="G128" s="18">
        <f t="shared" ref="G128:J128" si="62">SUM(G121:G127)</f>
        <v>22.05</v>
      </c>
      <c r="H128" s="18">
        <f t="shared" si="62"/>
        <v>26.049999999999997</v>
      </c>
      <c r="I128" s="18">
        <f t="shared" si="62"/>
        <v>89.33</v>
      </c>
      <c r="J128" s="18">
        <f t="shared" si="62"/>
        <v>701.09</v>
      </c>
      <c r="K128" s="24"/>
      <c r="L128" s="18">
        <f t="shared" ref="L128" si="63">SUM(L121:L127)</f>
        <v>68.44</v>
      </c>
    </row>
    <row r="129" spans="1:12" ht="15" x14ac:dyDescent="0.25">
      <c r="A129" s="12">
        <f>A121</f>
        <v>2</v>
      </c>
      <c r="B129" s="12">
        <f>B121</f>
        <v>2</v>
      </c>
      <c r="C129" s="9" t="s">
        <v>25</v>
      </c>
      <c r="D129" s="7" t="s">
        <v>26</v>
      </c>
      <c r="E129" s="67"/>
      <c r="F129" s="38"/>
      <c r="G129" s="38"/>
      <c r="H129" s="38"/>
      <c r="I129" s="38"/>
      <c r="J129" s="38"/>
      <c r="K129" s="39"/>
      <c r="L129" s="38"/>
    </row>
    <row r="130" spans="1:12" ht="15" x14ac:dyDescent="0.25">
      <c r="A130" s="13"/>
      <c r="B130" s="14"/>
      <c r="C130" s="10"/>
      <c r="D130" s="7" t="s">
        <v>27</v>
      </c>
      <c r="E130" s="66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3"/>
      <c r="B131" s="14"/>
      <c r="C131" s="10"/>
      <c r="D131" s="7" t="s">
        <v>28</v>
      </c>
      <c r="E131" s="66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3"/>
      <c r="B132" s="14"/>
      <c r="C132" s="10"/>
      <c r="D132" s="7" t="s">
        <v>29</v>
      </c>
      <c r="E132" s="66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3"/>
      <c r="B133" s="14"/>
      <c r="C133" s="10"/>
      <c r="D133" s="7" t="s">
        <v>30</v>
      </c>
      <c r="E133" s="66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3"/>
      <c r="B134" s="14"/>
      <c r="C134" s="10"/>
      <c r="D134" s="7" t="s">
        <v>31</v>
      </c>
      <c r="E134" s="66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3"/>
      <c r="B135" s="14"/>
      <c r="C135" s="10"/>
      <c r="D135" s="7" t="s">
        <v>32</v>
      </c>
      <c r="E135" s="66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3"/>
      <c r="B136" s="14"/>
      <c r="C136" s="10"/>
      <c r="D136" s="6"/>
      <c r="E136" s="66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3"/>
      <c r="B137" s="14"/>
      <c r="C137" s="10"/>
      <c r="D137" s="6"/>
      <c r="E137" s="66"/>
      <c r="F137" s="40"/>
      <c r="G137" s="40"/>
      <c r="H137" s="40"/>
      <c r="I137" s="40"/>
      <c r="J137" s="40"/>
      <c r="K137" s="41"/>
      <c r="L137" s="40"/>
    </row>
    <row r="138" spans="1:12" ht="15" x14ac:dyDescent="0.25">
      <c r="A138" s="15"/>
      <c r="B138" s="16"/>
      <c r="C138" s="8"/>
      <c r="D138" s="17" t="s">
        <v>33</v>
      </c>
      <c r="E138" s="68"/>
      <c r="F138" s="18">
        <f>SUM(F129:F137)</f>
        <v>0</v>
      </c>
      <c r="G138" s="18">
        <f t="shared" ref="G138:J138" si="64">SUM(G129:G137)</f>
        <v>0</v>
      </c>
      <c r="H138" s="18">
        <f t="shared" si="64"/>
        <v>0</v>
      </c>
      <c r="I138" s="18">
        <f t="shared" si="64"/>
        <v>0</v>
      </c>
      <c r="J138" s="18">
        <f t="shared" si="64"/>
        <v>0</v>
      </c>
      <c r="K138" s="24"/>
      <c r="L138" s="18">
        <f t="shared" ref="L138" si="65">SUM(L129:L137)</f>
        <v>0</v>
      </c>
    </row>
    <row r="139" spans="1:12" ht="15.75" thickBot="1" x14ac:dyDescent="0.25">
      <c r="A139" s="32">
        <f>A121</f>
        <v>2</v>
      </c>
      <c r="B139" s="32">
        <f>B121</f>
        <v>2</v>
      </c>
      <c r="C139" s="83" t="s">
        <v>4</v>
      </c>
      <c r="D139" s="84"/>
      <c r="E139" s="69"/>
      <c r="F139" s="31">
        <f>F128+F138</f>
        <v>610</v>
      </c>
      <c r="G139" s="31">
        <f t="shared" ref="G139" si="66">G128+G138</f>
        <v>22.05</v>
      </c>
      <c r="H139" s="31">
        <f t="shared" ref="H139" si="67">H128+H138</f>
        <v>26.049999999999997</v>
      </c>
      <c r="I139" s="31">
        <f t="shared" ref="I139" si="68">I128+I138</f>
        <v>89.33</v>
      </c>
      <c r="J139" s="31">
        <f t="shared" ref="J139:L139" si="69">J128+J138</f>
        <v>701.09</v>
      </c>
      <c r="K139" s="31"/>
      <c r="L139" s="31">
        <f t="shared" si="69"/>
        <v>68.44</v>
      </c>
    </row>
    <row r="140" spans="1:12" ht="15" x14ac:dyDescent="0.25">
      <c r="A140" s="19">
        <v>2</v>
      </c>
      <c r="B140" s="20">
        <v>3</v>
      </c>
      <c r="C140" s="21" t="s">
        <v>20</v>
      </c>
      <c r="D140" s="5" t="s">
        <v>21</v>
      </c>
      <c r="E140" s="72" t="s">
        <v>75</v>
      </c>
      <c r="F140" s="38">
        <v>200</v>
      </c>
      <c r="G140" s="38">
        <v>16.899999999999999</v>
      </c>
      <c r="H140" s="38">
        <v>25.9</v>
      </c>
      <c r="I140" s="38">
        <v>4.2</v>
      </c>
      <c r="J140" s="38">
        <v>316.3</v>
      </c>
      <c r="K140" s="39">
        <v>374</v>
      </c>
      <c r="L140" s="38">
        <v>35.75</v>
      </c>
    </row>
    <row r="141" spans="1:12" ht="15" x14ac:dyDescent="0.25">
      <c r="A141" s="22"/>
      <c r="B141" s="14"/>
      <c r="C141" s="10"/>
      <c r="D141" s="6"/>
      <c r="E141" s="66"/>
      <c r="F141" s="40"/>
      <c r="G141" s="40"/>
      <c r="H141" s="40"/>
      <c r="I141" s="40"/>
      <c r="J141" s="40"/>
      <c r="K141" s="41"/>
      <c r="L141" s="40"/>
    </row>
    <row r="142" spans="1:12" ht="15" x14ac:dyDescent="0.25">
      <c r="A142" s="22"/>
      <c r="B142" s="14"/>
      <c r="C142" s="10"/>
      <c r="D142" s="7" t="s">
        <v>22</v>
      </c>
      <c r="E142" s="66" t="s">
        <v>40</v>
      </c>
      <c r="F142" s="40">
        <v>200</v>
      </c>
      <c r="G142" s="40">
        <v>0.2</v>
      </c>
      <c r="H142" s="40">
        <v>0.1</v>
      </c>
      <c r="I142" s="40">
        <v>9.3000000000000007</v>
      </c>
      <c r="J142" s="40">
        <v>38</v>
      </c>
      <c r="K142" s="41">
        <v>457</v>
      </c>
      <c r="L142" s="40">
        <v>1.92</v>
      </c>
    </row>
    <row r="143" spans="1:12" ht="15.75" customHeight="1" x14ac:dyDescent="0.25">
      <c r="A143" s="22"/>
      <c r="B143" s="14"/>
      <c r="C143" s="10"/>
      <c r="D143" s="7" t="s">
        <v>23</v>
      </c>
      <c r="E143" s="66" t="s">
        <v>41</v>
      </c>
      <c r="F143" s="40">
        <v>50</v>
      </c>
      <c r="G143" s="40">
        <v>3.8</v>
      </c>
      <c r="H143" s="40">
        <v>0.4</v>
      </c>
      <c r="I143" s="40">
        <v>24.6</v>
      </c>
      <c r="J143" s="40">
        <v>117.5</v>
      </c>
      <c r="K143" s="41" t="s">
        <v>77</v>
      </c>
      <c r="L143" s="40">
        <v>2.57</v>
      </c>
    </row>
    <row r="144" spans="1:12" ht="15" x14ac:dyDescent="0.25">
      <c r="A144" s="22"/>
      <c r="B144" s="14"/>
      <c r="C144" s="10"/>
      <c r="D144" s="7" t="s">
        <v>24</v>
      </c>
      <c r="E144" s="66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2"/>
      <c r="B145" s="14"/>
      <c r="C145" s="10"/>
      <c r="D145" s="6" t="s">
        <v>30</v>
      </c>
      <c r="E145" s="71" t="s">
        <v>76</v>
      </c>
      <c r="F145" s="40">
        <v>200</v>
      </c>
      <c r="G145" s="40">
        <v>0.2</v>
      </c>
      <c r="H145" s="40">
        <v>0.2</v>
      </c>
      <c r="I145" s="40">
        <v>20</v>
      </c>
      <c r="J145" s="40">
        <v>80</v>
      </c>
      <c r="K145" s="41">
        <v>115</v>
      </c>
      <c r="L145" s="40">
        <v>28.3</v>
      </c>
    </row>
    <row r="146" spans="1:12" ht="15" x14ac:dyDescent="0.25">
      <c r="A146" s="22"/>
      <c r="B146" s="14"/>
      <c r="C146" s="10"/>
      <c r="D146" s="6" t="s">
        <v>74</v>
      </c>
      <c r="E146" s="71"/>
      <c r="F146" s="40"/>
      <c r="G146" s="40"/>
      <c r="H146" s="40"/>
      <c r="I146" s="40"/>
      <c r="J146" s="40"/>
      <c r="K146" s="41"/>
      <c r="L146" s="40"/>
    </row>
    <row r="147" spans="1:12" ht="15" x14ac:dyDescent="0.25">
      <c r="A147" s="23"/>
      <c r="B147" s="16"/>
      <c r="C147" s="8"/>
      <c r="D147" s="17" t="s">
        <v>33</v>
      </c>
      <c r="E147" s="68"/>
      <c r="F147" s="18">
        <f>SUM(F140:F146)</f>
        <v>650</v>
      </c>
      <c r="G147" s="18">
        <f t="shared" ref="G147:J147" si="70">SUM(G140:G146)</f>
        <v>21.099999999999998</v>
      </c>
      <c r="H147" s="18">
        <f t="shared" si="70"/>
        <v>26.599999999999998</v>
      </c>
      <c r="I147" s="18">
        <f t="shared" si="70"/>
        <v>58.1</v>
      </c>
      <c r="J147" s="18">
        <f t="shared" si="70"/>
        <v>551.79999999999995</v>
      </c>
      <c r="K147" s="24"/>
      <c r="L147" s="18">
        <f t="shared" ref="L147" si="71">SUM(L140:L146)</f>
        <v>68.540000000000006</v>
      </c>
    </row>
    <row r="148" spans="1:12" ht="15" x14ac:dyDescent="0.25">
      <c r="A148" s="25">
        <f>A140</f>
        <v>2</v>
      </c>
      <c r="B148" s="12">
        <f>B140</f>
        <v>3</v>
      </c>
      <c r="C148" s="9" t="s">
        <v>25</v>
      </c>
      <c r="D148" s="7" t="s">
        <v>26</v>
      </c>
      <c r="E148" s="66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2"/>
      <c r="B149" s="14"/>
      <c r="C149" s="10"/>
      <c r="D149" s="7" t="s">
        <v>29</v>
      </c>
      <c r="E149" s="66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2"/>
      <c r="B150" s="14"/>
      <c r="C150" s="10"/>
      <c r="D150" s="7" t="s">
        <v>27</v>
      </c>
      <c r="E150" s="66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2"/>
      <c r="B151" s="14"/>
      <c r="C151" s="10"/>
      <c r="D151" s="7" t="s">
        <v>28</v>
      </c>
      <c r="E151" s="66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2"/>
      <c r="B152" s="14"/>
      <c r="C152" s="10"/>
      <c r="D152" s="7" t="s">
        <v>55</v>
      </c>
      <c r="E152" s="66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2"/>
      <c r="B153" s="14"/>
      <c r="C153" s="10"/>
      <c r="D153" s="7" t="s">
        <v>50</v>
      </c>
      <c r="E153" s="66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2"/>
      <c r="B154" s="14"/>
      <c r="C154" s="10"/>
      <c r="D154" s="7" t="s">
        <v>64</v>
      </c>
      <c r="E154" s="66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2"/>
      <c r="B155" s="14"/>
      <c r="C155" s="10"/>
      <c r="D155" s="7" t="s">
        <v>32</v>
      </c>
      <c r="E155" s="66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2"/>
      <c r="B156" s="14"/>
      <c r="C156" s="10"/>
      <c r="D156" s="6"/>
      <c r="E156" s="66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3"/>
      <c r="B157" s="16"/>
      <c r="C157" s="8"/>
      <c r="D157" s="17" t="s">
        <v>33</v>
      </c>
      <c r="E157" s="68"/>
      <c r="F157" s="18">
        <f>SUM(F148:F156)</f>
        <v>0</v>
      </c>
      <c r="G157" s="18">
        <f t="shared" ref="G157:J157" si="72">SUM(G148:G156)</f>
        <v>0</v>
      </c>
      <c r="H157" s="18">
        <f t="shared" si="72"/>
        <v>0</v>
      </c>
      <c r="I157" s="18">
        <f t="shared" si="72"/>
        <v>0</v>
      </c>
      <c r="J157" s="18">
        <f t="shared" si="72"/>
        <v>0</v>
      </c>
      <c r="K157" s="24"/>
      <c r="L157" s="18">
        <f t="shared" ref="L157" si="73">SUM(L148:L156)</f>
        <v>0</v>
      </c>
    </row>
    <row r="158" spans="1:12" ht="15.75" thickBot="1" x14ac:dyDescent="0.25">
      <c r="A158" s="28">
        <f>A140</f>
        <v>2</v>
      </c>
      <c r="B158" s="29">
        <f>B140</f>
        <v>3</v>
      </c>
      <c r="C158" s="83" t="s">
        <v>4</v>
      </c>
      <c r="D158" s="84"/>
      <c r="E158" s="69"/>
      <c r="F158" s="31">
        <f>F147+F157</f>
        <v>650</v>
      </c>
      <c r="G158" s="31">
        <f t="shared" ref="G158" si="74">G147+G157</f>
        <v>21.099999999999998</v>
      </c>
      <c r="H158" s="31">
        <f t="shared" ref="H158" si="75">H147+H157</f>
        <v>26.599999999999998</v>
      </c>
      <c r="I158" s="31">
        <f t="shared" ref="I158" si="76">I147+I157</f>
        <v>58.1</v>
      </c>
      <c r="J158" s="31">
        <f t="shared" ref="J158:L158" si="77">J147+J157</f>
        <v>551.79999999999995</v>
      </c>
      <c r="K158" s="31"/>
      <c r="L158" s="31">
        <f t="shared" si="77"/>
        <v>68.540000000000006</v>
      </c>
    </row>
    <row r="159" spans="1:12" ht="15" x14ac:dyDescent="0.25">
      <c r="A159" s="19">
        <v>2</v>
      </c>
      <c r="B159" s="20">
        <v>4</v>
      </c>
      <c r="C159" s="21" t="s">
        <v>20</v>
      </c>
      <c r="D159" s="5" t="s">
        <v>21</v>
      </c>
      <c r="E159" s="67" t="s">
        <v>65</v>
      </c>
      <c r="F159" s="38">
        <v>60</v>
      </c>
      <c r="G159" s="38">
        <v>5.5720000000000001</v>
      </c>
      <c r="H159" s="38">
        <v>16.608000000000001</v>
      </c>
      <c r="I159" s="38">
        <v>5.8929999999999998</v>
      </c>
      <c r="J159" s="38">
        <v>123.215</v>
      </c>
      <c r="K159" s="39">
        <v>400</v>
      </c>
      <c r="L159" s="38">
        <v>21.25</v>
      </c>
    </row>
    <row r="160" spans="1:12" ht="15" x14ac:dyDescent="0.25">
      <c r="A160" s="22"/>
      <c r="B160" s="14"/>
      <c r="C160" s="10"/>
      <c r="D160" s="6" t="s">
        <v>29</v>
      </c>
      <c r="E160" s="66" t="s">
        <v>66</v>
      </c>
      <c r="F160" s="40">
        <v>200</v>
      </c>
      <c r="G160" s="40">
        <v>7.4</v>
      </c>
      <c r="H160" s="40">
        <v>7.4</v>
      </c>
      <c r="I160" s="40">
        <v>39.42</v>
      </c>
      <c r="J160" s="40">
        <v>253.8</v>
      </c>
      <c r="K160" s="41">
        <v>256</v>
      </c>
      <c r="L160" s="40">
        <v>9.33</v>
      </c>
    </row>
    <row r="161" spans="1:12" ht="15" x14ac:dyDescent="0.25">
      <c r="A161" s="22"/>
      <c r="B161" s="14"/>
      <c r="C161" s="10"/>
      <c r="D161" s="7" t="s">
        <v>22</v>
      </c>
      <c r="E161" s="66" t="s">
        <v>45</v>
      </c>
      <c r="F161" s="40">
        <v>200</v>
      </c>
      <c r="G161" s="40">
        <v>2.8</v>
      </c>
      <c r="H161" s="40">
        <v>2.5</v>
      </c>
      <c r="I161" s="40">
        <v>13.6</v>
      </c>
      <c r="J161" s="40">
        <v>88</v>
      </c>
      <c r="K161" s="41">
        <v>465</v>
      </c>
      <c r="L161" s="40">
        <v>7.47</v>
      </c>
    </row>
    <row r="162" spans="1:12" ht="15" x14ac:dyDescent="0.25">
      <c r="A162" s="22"/>
      <c r="B162" s="14"/>
      <c r="C162" s="10"/>
      <c r="D162" s="7" t="s">
        <v>23</v>
      </c>
      <c r="E162" s="66" t="s">
        <v>60</v>
      </c>
      <c r="F162" s="40">
        <v>50</v>
      </c>
      <c r="G162" s="40">
        <v>3.75</v>
      </c>
      <c r="H162" s="40">
        <v>1.45</v>
      </c>
      <c r="I162" s="40">
        <v>25.7</v>
      </c>
      <c r="J162" s="40">
        <v>131</v>
      </c>
      <c r="K162" s="41" t="s">
        <v>71</v>
      </c>
      <c r="L162" s="40">
        <v>6.04</v>
      </c>
    </row>
    <row r="163" spans="1:12" ht="15" x14ac:dyDescent="0.25">
      <c r="A163" s="22"/>
      <c r="B163" s="14"/>
      <c r="C163" s="10"/>
      <c r="D163" s="7" t="s">
        <v>24</v>
      </c>
      <c r="E163" s="71" t="s">
        <v>58</v>
      </c>
      <c r="F163" s="40">
        <v>130</v>
      </c>
      <c r="G163" s="40">
        <v>0.48</v>
      </c>
      <c r="H163" s="40">
        <v>0.48</v>
      </c>
      <c r="I163" s="40">
        <v>11.76</v>
      </c>
      <c r="J163" s="40">
        <v>52.8</v>
      </c>
      <c r="K163" s="41">
        <v>82</v>
      </c>
      <c r="L163" s="40">
        <v>16.079999999999998</v>
      </c>
    </row>
    <row r="164" spans="1:12" ht="15" x14ac:dyDescent="0.25">
      <c r="A164" s="22"/>
      <c r="B164" s="14"/>
      <c r="C164" s="10"/>
      <c r="D164" s="6" t="s">
        <v>74</v>
      </c>
      <c r="E164" s="66" t="s">
        <v>52</v>
      </c>
      <c r="F164" s="40">
        <v>40</v>
      </c>
      <c r="G164" s="40">
        <v>0.16</v>
      </c>
      <c r="H164" s="40">
        <v>0</v>
      </c>
      <c r="I164" s="40">
        <v>26</v>
      </c>
      <c r="J164" s="40">
        <v>104.8</v>
      </c>
      <c r="K164" s="41">
        <v>86</v>
      </c>
      <c r="L164" s="40">
        <v>17.07</v>
      </c>
    </row>
    <row r="165" spans="1:12" ht="15" x14ac:dyDescent="0.25">
      <c r="A165" s="22"/>
      <c r="B165" s="14"/>
      <c r="C165" s="10"/>
      <c r="D165" s="6"/>
      <c r="E165" s="66"/>
      <c r="F165" s="40"/>
      <c r="G165" s="40"/>
      <c r="H165" s="40"/>
      <c r="I165" s="40"/>
      <c r="J165" s="40"/>
      <c r="K165" s="41"/>
      <c r="L165" s="40"/>
    </row>
    <row r="166" spans="1:12" ht="15.75" thickBot="1" x14ac:dyDescent="0.3">
      <c r="A166" s="23"/>
      <c r="B166" s="16"/>
      <c r="C166" s="8"/>
      <c r="D166" s="17" t="s">
        <v>33</v>
      </c>
      <c r="E166" s="68"/>
      <c r="F166" s="18">
        <f>SUM(F159:F165)</f>
        <v>680</v>
      </c>
      <c r="G166" s="18">
        <f t="shared" ref="G166:J166" si="78">SUM(G159:G165)</f>
        <v>20.162000000000003</v>
      </c>
      <c r="H166" s="18">
        <f t="shared" si="78"/>
        <v>28.438000000000002</v>
      </c>
      <c r="I166" s="18">
        <f t="shared" si="78"/>
        <v>122.373</v>
      </c>
      <c r="J166" s="18">
        <f t="shared" si="78"/>
        <v>753.6149999999999</v>
      </c>
      <c r="K166" s="24"/>
      <c r="L166" s="18">
        <f t="shared" ref="L166" si="79">SUM(L159:L165)</f>
        <v>77.239999999999995</v>
      </c>
    </row>
    <row r="167" spans="1:12" ht="15" x14ac:dyDescent="0.25">
      <c r="A167" s="25">
        <f>A159</f>
        <v>2</v>
      </c>
      <c r="B167" s="12">
        <f>B159</f>
        <v>4</v>
      </c>
      <c r="C167" s="9" t="s">
        <v>25</v>
      </c>
      <c r="D167" s="7" t="s">
        <v>42</v>
      </c>
      <c r="E167" s="67"/>
      <c r="F167" s="38"/>
      <c r="G167" s="38"/>
      <c r="H167" s="38"/>
      <c r="I167" s="38"/>
      <c r="J167" s="38"/>
      <c r="K167" s="39"/>
      <c r="L167" s="38"/>
    </row>
    <row r="168" spans="1:12" ht="15" x14ac:dyDescent="0.25">
      <c r="A168" s="22"/>
      <c r="B168" s="14"/>
      <c r="C168" s="10"/>
      <c r="D168" s="7" t="s">
        <v>27</v>
      </c>
      <c r="E168" s="66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2"/>
      <c r="B169" s="14"/>
      <c r="C169" s="10"/>
      <c r="D169" s="7" t="s">
        <v>28</v>
      </c>
      <c r="E169" s="66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2"/>
      <c r="B170" s="14"/>
      <c r="C170" s="10"/>
      <c r="D170" s="7" t="s">
        <v>29</v>
      </c>
      <c r="E170" s="66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2"/>
      <c r="B171" s="14"/>
      <c r="C171" s="10"/>
      <c r="D171" s="7" t="s">
        <v>30</v>
      </c>
      <c r="E171" s="66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2"/>
      <c r="B172" s="14"/>
      <c r="C172" s="10"/>
      <c r="D172" s="7" t="s">
        <v>31</v>
      </c>
      <c r="E172" s="66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2"/>
      <c r="B173" s="14"/>
      <c r="C173" s="10"/>
      <c r="D173" s="7" t="s">
        <v>32</v>
      </c>
      <c r="E173" s="66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2"/>
      <c r="B174" s="14"/>
      <c r="C174" s="10"/>
      <c r="D174" s="6"/>
      <c r="E174" s="66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2"/>
      <c r="B175" s="14"/>
      <c r="C175" s="10"/>
      <c r="D175" s="6"/>
      <c r="E175" s="66"/>
      <c r="F175" s="40"/>
      <c r="G175" s="40"/>
      <c r="H175" s="40"/>
      <c r="I175" s="40"/>
      <c r="J175" s="40"/>
      <c r="K175" s="41"/>
      <c r="L175" s="40"/>
    </row>
    <row r="176" spans="1:12" ht="15" x14ac:dyDescent="0.25">
      <c r="A176" s="23"/>
      <c r="B176" s="16"/>
      <c r="C176" s="8"/>
      <c r="D176" s="17" t="s">
        <v>33</v>
      </c>
      <c r="E176" s="68"/>
      <c r="F176" s="18">
        <f>SUM(F167:F175)</f>
        <v>0</v>
      </c>
      <c r="G176" s="18">
        <f t="shared" ref="G176:J176" si="80">SUM(G167:G175)</f>
        <v>0</v>
      </c>
      <c r="H176" s="18">
        <f t="shared" si="80"/>
        <v>0</v>
      </c>
      <c r="I176" s="18">
        <f t="shared" si="80"/>
        <v>0</v>
      </c>
      <c r="J176" s="18">
        <f t="shared" si="80"/>
        <v>0</v>
      </c>
      <c r="K176" s="24"/>
      <c r="L176" s="18">
        <f t="shared" ref="L176" si="81">SUM(L167:L175)</f>
        <v>0</v>
      </c>
    </row>
    <row r="177" spans="1:19" ht="15.75" thickBot="1" x14ac:dyDescent="0.3">
      <c r="A177" s="28">
        <f>A159</f>
        <v>2</v>
      </c>
      <c r="B177" s="29">
        <f>B159</f>
        <v>4</v>
      </c>
      <c r="C177" s="83" t="s">
        <v>4</v>
      </c>
      <c r="D177" s="84"/>
      <c r="E177" s="69"/>
      <c r="F177" s="31">
        <f>F166+F176</f>
        <v>680</v>
      </c>
      <c r="G177" s="31">
        <f t="shared" ref="G177" si="82">G166+G176</f>
        <v>20.162000000000003</v>
      </c>
      <c r="H177" s="31">
        <f t="shared" ref="H177" si="83">H166+H176</f>
        <v>28.438000000000002</v>
      </c>
      <c r="I177" s="31">
        <f t="shared" ref="I177" si="84">I166+I176</f>
        <v>122.373</v>
      </c>
      <c r="J177" s="31">
        <f t="shared" ref="J177:L177" si="85">J166+J176</f>
        <v>753.6149999999999</v>
      </c>
      <c r="K177" s="31"/>
      <c r="L177" s="31">
        <f t="shared" si="85"/>
        <v>77.239999999999995</v>
      </c>
      <c r="S177" s="65"/>
    </row>
    <row r="178" spans="1:19" ht="15" x14ac:dyDescent="0.25">
      <c r="A178" s="19">
        <v>2</v>
      </c>
      <c r="B178" s="20">
        <v>5</v>
      </c>
      <c r="C178" s="21" t="s">
        <v>20</v>
      </c>
      <c r="D178" s="5" t="s">
        <v>21</v>
      </c>
      <c r="E178" s="67" t="s">
        <v>67</v>
      </c>
      <c r="F178" s="38">
        <v>200</v>
      </c>
      <c r="G178" s="38">
        <v>5.24</v>
      </c>
      <c r="H178" s="38">
        <v>6.68</v>
      </c>
      <c r="I178" s="38">
        <v>27.62</v>
      </c>
      <c r="J178" s="38">
        <v>191.6</v>
      </c>
      <c r="K178" s="39">
        <v>226</v>
      </c>
      <c r="L178" s="38">
        <v>11.9</v>
      </c>
    </row>
    <row r="179" spans="1:19" ht="15" x14ac:dyDescent="0.25">
      <c r="A179" s="22"/>
      <c r="B179" s="14"/>
      <c r="C179" s="10"/>
      <c r="D179" s="6" t="s">
        <v>29</v>
      </c>
      <c r="E179" s="66"/>
      <c r="F179" s="40"/>
      <c r="G179" s="40"/>
      <c r="H179" s="40"/>
      <c r="I179" s="40"/>
      <c r="J179" s="40"/>
      <c r="K179" s="41"/>
      <c r="L179" s="40"/>
    </row>
    <row r="180" spans="1:19" ht="15" x14ac:dyDescent="0.25">
      <c r="A180" s="22"/>
      <c r="B180" s="14"/>
      <c r="C180" s="10"/>
      <c r="D180" s="7" t="s">
        <v>22</v>
      </c>
      <c r="E180" s="66" t="s">
        <v>51</v>
      </c>
      <c r="F180" s="40">
        <v>200</v>
      </c>
      <c r="G180" s="40">
        <v>0.3</v>
      </c>
      <c r="H180" s="40">
        <v>0.1</v>
      </c>
      <c r="I180" s="40">
        <v>9.5</v>
      </c>
      <c r="J180" s="40">
        <v>40</v>
      </c>
      <c r="K180" s="41">
        <v>459</v>
      </c>
      <c r="L180" s="40">
        <v>3.92</v>
      </c>
    </row>
    <row r="181" spans="1:19" ht="15" x14ac:dyDescent="0.25">
      <c r="A181" s="22"/>
      <c r="B181" s="14"/>
      <c r="C181" s="10"/>
      <c r="D181" s="7" t="s">
        <v>23</v>
      </c>
      <c r="E181" s="66" t="s">
        <v>72</v>
      </c>
      <c r="F181" s="40">
        <v>50</v>
      </c>
      <c r="G181" s="40">
        <v>3.75</v>
      </c>
      <c r="H181" s="40">
        <v>1.45</v>
      </c>
      <c r="I181" s="40">
        <v>25.7</v>
      </c>
      <c r="J181" s="40">
        <v>131</v>
      </c>
      <c r="K181" s="41" t="s">
        <v>71</v>
      </c>
      <c r="L181" s="40">
        <v>6.04</v>
      </c>
    </row>
    <row r="182" spans="1:19" ht="15" x14ac:dyDescent="0.25">
      <c r="A182" s="22"/>
      <c r="B182" s="14"/>
      <c r="C182" s="10"/>
      <c r="D182" s="7" t="s">
        <v>24</v>
      </c>
      <c r="E182" s="71" t="s">
        <v>53</v>
      </c>
      <c r="F182" s="40">
        <v>120</v>
      </c>
      <c r="G182" s="40">
        <v>1.62</v>
      </c>
      <c r="H182" s="40">
        <v>0.36</v>
      </c>
      <c r="I182" s="40">
        <v>14.58</v>
      </c>
      <c r="J182" s="40">
        <v>77.400000000000006</v>
      </c>
      <c r="K182" s="41">
        <v>118</v>
      </c>
      <c r="L182" s="40">
        <v>28.61</v>
      </c>
    </row>
    <row r="183" spans="1:19" ht="15" x14ac:dyDescent="0.25">
      <c r="A183" s="22"/>
      <c r="B183" s="14"/>
      <c r="C183" s="10"/>
      <c r="D183" s="6" t="s">
        <v>73</v>
      </c>
      <c r="E183" s="66" t="s">
        <v>47</v>
      </c>
      <c r="F183" s="40">
        <v>10</v>
      </c>
      <c r="G183" s="40">
        <v>0.08</v>
      </c>
      <c r="H183" s="40">
        <v>7.25</v>
      </c>
      <c r="I183" s="40">
        <v>0.13</v>
      </c>
      <c r="J183" s="40">
        <v>66.09</v>
      </c>
      <c r="K183" s="41">
        <v>79</v>
      </c>
      <c r="L183" s="40">
        <v>6.77</v>
      </c>
    </row>
    <row r="184" spans="1:19" ht="15" x14ac:dyDescent="0.25">
      <c r="A184" s="22"/>
      <c r="B184" s="14"/>
      <c r="C184" s="10"/>
      <c r="D184" s="6" t="s">
        <v>73</v>
      </c>
      <c r="E184" s="66" t="s">
        <v>48</v>
      </c>
      <c r="F184" s="40">
        <v>30</v>
      </c>
      <c r="G184" s="40">
        <v>6.96</v>
      </c>
      <c r="H184" s="40">
        <v>8.85</v>
      </c>
      <c r="I184" s="40">
        <v>0</v>
      </c>
      <c r="J184" s="40">
        <v>107.4</v>
      </c>
      <c r="K184" s="41">
        <v>75</v>
      </c>
      <c r="L184" s="40">
        <v>19.350000000000001</v>
      </c>
    </row>
    <row r="185" spans="1:19" ht="15.75" customHeight="1" thickBot="1" x14ac:dyDescent="0.3">
      <c r="A185" s="23"/>
      <c r="B185" s="16"/>
      <c r="C185" s="8"/>
      <c r="D185" s="17" t="s">
        <v>33</v>
      </c>
      <c r="E185" s="68"/>
      <c r="F185" s="18">
        <f>SUM(F178:F184)</f>
        <v>610</v>
      </c>
      <c r="G185" s="18">
        <f t="shared" ref="G185:J185" si="86">SUM(G178:G184)</f>
        <v>17.95</v>
      </c>
      <c r="H185" s="18">
        <f t="shared" si="86"/>
        <v>24.689999999999998</v>
      </c>
      <c r="I185" s="18">
        <f t="shared" si="86"/>
        <v>77.53</v>
      </c>
      <c r="J185" s="18">
        <f t="shared" si="86"/>
        <v>613.49</v>
      </c>
      <c r="K185" s="24"/>
      <c r="L185" s="18">
        <f t="shared" ref="L185" si="87">SUM(L178:L184)</f>
        <v>76.59</v>
      </c>
    </row>
    <row r="186" spans="1:19" ht="15" x14ac:dyDescent="0.25">
      <c r="A186" s="25">
        <f>A178</f>
        <v>2</v>
      </c>
      <c r="B186" s="12">
        <f>B178</f>
        <v>5</v>
      </c>
      <c r="C186" s="9" t="s">
        <v>25</v>
      </c>
      <c r="D186" s="7" t="s">
        <v>26</v>
      </c>
      <c r="E186" s="67"/>
      <c r="F186" s="38"/>
      <c r="G186" s="38"/>
      <c r="H186" s="38"/>
      <c r="I186" s="38"/>
      <c r="J186" s="38"/>
      <c r="K186" s="39"/>
      <c r="L186" s="38"/>
    </row>
    <row r="187" spans="1:19" ht="15" x14ac:dyDescent="0.25">
      <c r="A187" s="22"/>
      <c r="B187" s="14"/>
      <c r="C187" s="10"/>
      <c r="D187" s="7" t="s">
        <v>27</v>
      </c>
      <c r="E187" s="66"/>
      <c r="F187" s="40"/>
      <c r="G187" s="40"/>
      <c r="H187" s="40"/>
      <c r="I187" s="40"/>
      <c r="J187" s="40"/>
      <c r="K187" s="41"/>
      <c r="L187" s="40"/>
    </row>
    <row r="188" spans="1:19" ht="15" x14ac:dyDescent="0.25">
      <c r="A188" s="22"/>
      <c r="B188" s="14"/>
      <c r="C188" s="10"/>
      <c r="D188" s="7" t="s">
        <v>28</v>
      </c>
      <c r="E188" s="66"/>
      <c r="F188" s="40"/>
      <c r="G188" s="40"/>
      <c r="H188" s="40"/>
      <c r="I188" s="40"/>
      <c r="J188" s="40"/>
      <c r="K188" s="41"/>
      <c r="L188" s="40"/>
    </row>
    <row r="189" spans="1:19" ht="15" x14ac:dyDescent="0.25">
      <c r="A189" s="22"/>
      <c r="B189" s="14"/>
      <c r="C189" s="10"/>
      <c r="D189" s="7" t="s">
        <v>29</v>
      </c>
      <c r="E189" s="66"/>
      <c r="F189" s="40"/>
      <c r="G189" s="40"/>
      <c r="H189" s="40"/>
      <c r="I189" s="40"/>
      <c r="J189" s="40"/>
      <c r="K189" s="41"/>
      <c r="L189" s="40"/>
    </row>
    <row r="190" spans="1:19" ht="15" x14ac:dyDescent="0.25">
      <c r="A190" s="22"/>
      <c r="B190" s="14"/>
      <c r="C190" s="10"/>
      <c r="D190" s="7" t="s">
        <v>30</v>
      </c>
      <c r="E190" s="66"/>
      <c r="F190" s="40"/>
      <c r="G190" s="40"/>
      <c r="H190" s="40"/>
      <c r="I190" s="40"/>
      <c r="J190" s="40"/>
      <c r="K190" s="41"/>
      <c r="L190" s="40"/>
    </row>
    <row r="191" spans="1:19" ht="15" x14ac:dyDescent="0.25">
      <c r="A191" s="22"/>
      <c r="B191" s="14"/>
      <c r="C191" s="10"/>
      <c r="D191" s="7" t="s">
        <v>31</v>
      </c>
      <c r="E191" s="66"/>
      <c r="F191" s="40"/>
      <c r="G191" s="40"/>
      <c r="H191" s="40"/>
      <c r="I191" s="40"/>
      <c r="J191" s="40"/>
      <c r="K191" s="41"/>
      <c r="L191" s="40"/>
    </row>
    <row r="192" spans="1:19" ht="15" x14ac:dyDescent="0.25">
      <c r="A192" s="22"/>
      <c r="B192" s="14"/>
      <c r="C192" s="10"/>
      <c r="D192" s="7" t="s">
        <v>32</v>
      </c>
      <c r="E192" s="66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2"/>
      <c r="B193" s="14"/>
      <c r="C193" s="10"/>
      <c r="D193" s="6"/>
      <c r="E193" s="66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2"/>
      <c r="B194" s="14"/>
      <c r="C194" s="10"/>
      <c r="D194" s="6"/>
      <c r="E194" s="66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3"/>
      <c r="B195" s="16"/>
      <c r="C195" s="8"/>
      <c r="D195" s="17" t="s">
        <v>33</v>
      </c>
      <c r="E195" s="68"/>
      <c r="F195" s="18">
        <f>SUM(F186:F194)</f>
        <v>0</v>
      </c>
      <c r="G195" s="18">
        <f t="shared" ref="G195:J195" si="88">SUM(G186:G194)</f>
        <v>0</v>
      </c>
      <c r="H195" s="18">
        <f t="shared" si="88"/>
        <v>0</v>
      </c>
      <c r="I195" s="18">
        <f t="shared" si="88"/>
        <v>0</v>
      </c>
      <c r="J195" s="18">
        <f t="shared" si="88"/>
        <v>0</v>
      </c>
      <c r="K195" s="24"/>
      <c r="L195" s="18">
        <f t="shared" ref="L195" si="89">SUM(L186:L194)</f>
        <v>0</v>
      </c>
    </row>
    <row r="196" spans="1:12" ht="15.75" thickBot="1" x14ac:dyDescent="0.25">
      <c r="A196" s="28">
        <f>A178</f>
        <v>2</v>
      </c>
      <c r="B196" s="29">
        <f>B178</f>
        <v>5</v>
      </c>
      <c r="C196" s="83" t="s">
        <v>4</v>
      </c>
      <c r="D196" s="84"/>
      <c r="E196" s="30"/>
      <c r="F196" s="31">
        <f>F185+F195</f>
        <v>610</v>
      </c>
      <c r="G196" s="31">
        <f t="shared" ref="G196" si="90">G185+G195</f>
        <v>17.95</v>
      </c>
      <c r="H196" s="31">
        <f t="shared" ref="H196" si="91">H185+H195</f>
        <v>24.689999999999998</v>
      </c>
      <c r="I196" s="31">
        <f t="shared" ref="I196" si="92">I185+I195</f>
        <v>77.53</v>
      </c>
      <c r="J196" s="31">
        <f t="shared" ref="J196:L196" si="93">J185+J195</f>
        <v>613.49</v>
      </c>
      <c r="K196" s="31"/>
      <c r="L196" s="31">
        <f t="shared" si="93"/>
        <v>76.59</v>
      </c>
    </row>
    <row r="197" spans="1:12" ht="12.75" customHeight="1" thickBot="1" x14ac:dyDescent="0.25">
      <c r="A197" s="26"/>
      <c r="B197" s="27"/>
      <c r="C197" s="77" t="s">
        <v>5</v>
      </c>
      <c r="D197" s="78"/>
      <c r="E197" s="79"/>
      <c r="F197" s="33">
        <f>(F24+F44+F63+F82+F101+F120+F139+F158+F177+F196)/(IF(F24=0,0,1)+IF(F44=0,0,1)+IF(F63=0,0,1)+IF(F82=0,0,1)+IF(F101=0,0,1)+IF(F120=0,0,1)+IF(F139=0,0,1)+IF(F158=0,0,1)+IF(F177=0,0,1)+IF(F196=0,0,1))</f>
        <v>625</v>
      </c>
      <c r="G197" s="33">
        <f t="shared" ref="G197:J197" si="94">(G24+G44+G63+G82+G101+G120+G139+G158+G177+G196)/(IF(G24=0,0,1)+IF(G44=0,0,1)+IF(G63=0,0,1)+IF(G82=0,0,1)+IF(G101=0,0,1)+IF(G120=0,0,1)+IF(G139=0,0,1)+IF(G158=0,0,1)+IF(G177=0,0,1)+IF(G196=0,0,1))</f>
        <v>23.046600000000002</v>
      </c>
      <c r="H197" s="33">
        <f t="shared" si="94"/>
        <v>23.637099999999997</v>
      </c>
      <c r="I197" s="33">
        <f t="shared" si="94"/>
        <v>84.079100000000011</v>
      </c>
      <c r="J197" s="33">
        <f t="shared" si="94"/>
        <v>641.15279999999996</v>
      </c>
      <c r="K197" s="33"/>
      <c r="L197" s="33">
        <f t="shared" ref="L197" si="95">(L24+L44+L63+L82+L101+L120+L139+L158+L177+L196)/(IF(L24=0,0,1)+IF(L44=0,0,1)+IF(L63=0,0,1)+IF(L82=0,0,1)+IF(L101=0,0,1)+IF(L120=0,0,1)+IF(L139=0,0,1)+IF(L158=0,0,1)+IF(L177=0,0,1)+IF(L196=0,0,1))</f>
        <v>75.853999999999999</v>
      </c>
    </row>
  </sheetData>
  <mergeCells count="14">
    <mergeCell ref="C197:E197"/>
    <mergeCell ref="C1:E1"/>
    <mergeCell ref="H1:K1"/>
    <mergeCell ref="H2:K2"/>
    <mergeCell ref="C44:D44"/>
    <mergeCell ref="C63:D63"/>
    <mergeCell ref="C82:D82"/>
    <mergeCell ref="C101:D101"/>
    <mergeCell ref="C24:D24"/>
    <mergeCell ref="C196:D196"/>
    <mergeCell ref="C120:D120"/>
    <mergeCell ref="C139:D139"/>
    <mergeCell ref="C158:D158"/>
    <mergeCell ref="C177:D17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2024-09-14T09:49:46Z</cp:lastPrinted>
  <dcterms:created xsi:type="dcterms:W3CDTF">2022-05-16T14:23:56Z</dcterms:created>
  <dcterms:modified xsi:type="dcterms:W3CDTF">2024-09-14T11:26:15Z</dcterms:modified>
</cp:coreProperties>
</file>